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U AN DO THI NHA O\NAM 2024\NQ VE DANH MUC DU AN DAU THAU\LAN 2 DANH MUC DA DAUTHAU\"/>
    </mc:Choice>
  </mc:AlternateContent>
  <xr:revisionPtr revIDLastSave="0" documentId="13_ncr:1_{36A05C8C-3D7E-4598-9A73-F0851DC1C5BD}" xr6:coauthVersionLast="47" xr6:coauthVersionMax="47" xr10:uidLastSave="{00000000-0000-0000-0000-000000000000}"/>
  <bookViews>
    <workbookView xWindow="-120" yWindow="-120" windowWidth="24240" windowHeight="13140" xr2:uid="{EAB93A20-CF11-4405-B840-AB8B48BABE67}"/>
  </bookViews>
  <sheets>
    <sheet name="PL1A Danh muc DA dau thau" sheetId="1" r:id="rId1"/>
    <sheet name="PL1B" sheetId="2" r:id="rId2"/>
  </sheets>
  <definedNames>
    <definedName name="_xlnm.Print_Titles" localSheetId="0">'PL1A Danh muc DA dau thau'!$4:$4</definedName>
    <definedName name="_xlnm.Print_Titles" localSheetId="1">PL1B!$4:$4</definedName>
  </definedNames>
  <calcPr calcId="191029"/>
</workbook>
</file>

<file path=xl/calcChain.xml><?xml version="1.0" encoding="utf-8"?>
<calcChain xmlns="http://schemas.openxmlformats.org/spreadsheetml/2006/main">
  <c r="D19" i="2" l="1"/>
  <c r="D14" i="1"/>
  <c r="K51" i="2"/>
  <c r="D29" i="2"/>
  <c r="D41" i="2"/>
  <c r="J51" i="2"/>
  <c r="D45" i="2"/>
  <c r="D24" i="2"/>
  <c r="D5" i="2"/>
  <c r="D25" i="1"/>
  <c r="D32" i="1"/>
  <c r="D19" i="1"/>
  <c r="D5" i="1"/>
  <c r="D47" i="2" l="1"/>
  <c r="D37" i="1"/>
</calcChain>
</file>

<file path=xl/sharedStrings.xml><?xml version="1.0" encoding="utf-8"?>
<sst xmlns="http://schemas.openxmlformats.org/spreadsheetml/2006/main" count="343" uniqueCount="163">
  <si>
    <t>STT</t>
  </si>
  <si>
    <t>Diện tích (ha)</t>
  </si>
  <si>
    <t>Căn cứ pháp lý</t>
  </si>
  <si>
    <t>Ghi chú</t>
  </si>
  <si>
    <t>Địa điểm</t>
  </si>
  <si>
    <t>I</t>
  </si>
  <si>
    <t>II</t>
  </si>
  <si>
    <t>Địa bàn thị xã Duy Tiên</t>
  </si>
  <si>
    <t>Tên dự án</t>
  </si>
  <si>
    <t>Địa bàn huyện Thanh Liêm</t>
  </si>
  <si>
    <t>Dự án đầu tư xây dựng Khu đô thị trung tâm Phố Cà, huyện Thanh Liêm (TL-ĐT19.24)</t>
  </si>
  <si>
    <t>Địa bàn thành phố Phủ Lý</t>
  </si>
  <si>
    <t>Địa bàn huyện Kim Bảng</t>
  </si>
  <si>
    <t>Địa bàn huyện Lý Nhân</t>
  </si>
  <si>
    <t>Dự án đầu tư xây dựng Khu đô thị Tiên Hải, thành phố Phủ Lý</t>
  </si>
  <si>
    <t>Dự án đầu tư xây dựng Khu đô thị Đông Phú Thứ, thành phố Phủ Lý</t>
  </si>
  <si>
    <t>thành phố Phủ Lý</t>
  </si>
  <si>
    <t>thị xã Duy Tiên</t>
  </si>
  <si>
    <t>huyện Lý Nhân</t>
  </si>
  <si>
    <t>Dự án đầu tư xây dựng Khu đô thị mới Bắc Thái Hà tại xã Bắc Lý và xã Chân Lý, huyện Lý Nhân (LN-ĐT08.22)</t>
  </si>
  <si>
    <t xml:space="preserve">Khu đô thị mới Tượng Lĩnh tại các xã: Tượng Lĩnh, Tân Sơn, Nguyễn Uý </t>
  </si>
  <si>
    <t>huyện Kim Bảng</t>
  </si>
  <si>
    <t>Dự án đầu tư xây dựng Khu đô thị phía Bắc Đồi Hoa Sen thuộc Quy hoạch phân khu sinh thái nghỉ dưỡng, giải trí thể dục thể thao (sân golf) tại xã Liên Sơn, Thi Sơn, huyện Kim Bảng (KB-ĐT.36.22)</t>
  </si>
  <si>
    <t>Dự án đầu tư xây dựng Khu đô thị sinh thái nghỉ dưỡng cao cấp Liên Sơn thuộc quy hoạch phân khu tỷ lệ 1/2000 Khu đô thị sinh thái, nghỉ dưỡng, giải trí thể dục thể thao (sân golf) tại các xã Liên Sơn, Thi Sơn, huyện Kim Bảng (KB-ĐT.37.22)</t>
  </si>
  <si>
    <t>Dự án xây dựng khu đô thị tại địa bàn các xã: Tân Sơn, Lê Hồ, Đồng Hoá, huyện Kim Bảng (KB-ĐT56.24)</t>
  </si>
  <si>
    <t>TỔNG CỘNG</t>
  </si>
  <si>
    <t>Ủy ban nhân dân
thị xã Duy Tiên</t>
  </si>
  <si>
    <t>Ủy ban nhân dân
huyện Thanh Liêm</t>
  </si>
  <si>
    <t>Ủy ban nhân dân thành
phố Phủ Lý</t>
  </si>
  <si>
    <t>Ủy ban nhân dân
huyện Kim Bảng</t>
  </si>
  <si>
    <t>Ủy ban nhân dân
huyện Lý Nhân</t>
  </si>
  <si>
    <r>
      <t>- Văn bản số 533/UBND-GTXD ngày 03/3/2022 của UBND tỉnh về chủ trương nghiên cứu lập QH và đề xuất dự án
- Quyết định số 779/QĐ-UBND ngày 11/6/2024 của UBND tỉnh v/v phê duyệt QHPK tỷ lệ 1/2000 đơn vị ở số 3, số 5 theo quy hoạch chung đô thị Phố Cà, huyện Thanh Liêm (</t>
    </r>
    <r>
      <rPr>
        <i/>
        <sz val="11"/>
        <rFont val="Times New Roman"/>
        <family val="1"/>
      </rPr>
      <t>thuộc một phần phân khu số 2 theo điều chỉnh quy hoạch chung đô thị Phố Cà, huyện Thanh Liêm</t>
    </r>
    <r>
      <rPr>
        <sz val="11"/>
        <rFont val="Times New Roman"/>
        <family val="1"/>
      </rPr>
      <t>)</t>
    </r>
  </si>
  <si>
    <t>Dự án đầu tư xây dựng Khu dân cư nông thôn tại thôn Gừa Sông, xã Liêm Thuận, huyện Thanh Liêm (TL-ĐT.18.22).</t>
  </si>
  <si>
    <t>- Văn bản số 2763/UBND-GTXD ngày 14/10/2022 của UBND tỉnh v/v lập, điều chỉnh QHCT và nghiên cứu lập đề xuất chủ trương đầu tư dự án.
- Quyết định số 3904/QĐ-UBND ngày 14/12/2023 của UBND huyện Thanh Liêm phê duyệt quy hoạch chi tiết xây dựng tỷ lệ 1/500.</t>
  </si>
  <si>
    <t>Dự án đầu tư xây dựng Khu dân cư nông thôn tại xã Thanh Phong, huyện Thanh Liêm (TL-ĐT11.22)</t>
  </si>
  <si>
    <t>III</t>
  </si>
  <si>
    <t>huyện Thanh Liêm</t>
  </si>
  <si>
    <t>IV</t>
  </si>
  <si>
    <t>V</t>
  </si>
  <si>
    <t>- Quyết định số 1591/QĐ-UBND ngày 14/6/2024 của UBND thị xã Duy Tiên về việc phê duyệt Quy hoạch phân khu tỷ lệ 1/2000 Phân khu đô thị số 07 thuộc Quy hoạch chung thị xã Duy Tiên. 
- Văn bản số 1186/UBND-GTXD ngày 25/6/2024 của UBND tỉnh về chủ trương lập đề xuất dự án.</t>
  </si>
  <si>
    <t>- Quyết định số 1591/QĐ-UBND ngày 14/6/2024 của UBND thị xã Duy Tiên về việc phê duyệt Quy hoạch phân khu tỷ lệ 1/2000 Phân khu đô thị số 07 thuộc Quy hoạch chung thị xã Duy Tiên.
- Văn bản số 1186/UBND-GTXD ngày 25/6/2024 của UBND tỉnh về chủ trương lập đề xuất dự án.</t>
  </si>
  <si>
    <t>- Quyết định số 2127/QĐ-UBND ngày 14/11/2022 của UBND tỉnh phê duyệt QHPK tỷ lệ 1/2000 Khu vực phía Đông Bắc nút giao Phú Thứ, thuộc địa bàn thị xã Duy Tiên, thành phố Phủ Lý.
- Văn bản số 3150/UBND-GTXD ngày 22/11/2022 của UBND tỉnh về chủ trương lập đề xuất dự án.</t>
  </si>
  <si>
    <t>- Quyết định số 4111/QĐ-UBND ngày 08/11/2023 của UBND thành phố về việc phê duyệt Quy hoạch phân khu tỷ lệ 1/2000 Khu đô thị mới phía Đông Bắc đường Phủ Lý - Mỹ Lộc tại xã Đinh xá và xã Liêm Tiết, thành phố Phủ Lý.
- Văn bản số 2186/UBND-GTXD ngày 20/8/2021 của UBND tỉnh về chủ trương nghiên cứu lập đề xuất DA.</t>
  </si>
  <si>
    <t>- Quyết định số 1302/QĐ-UBND ngày 29/6/2022, số 1544/QĐ-UBND ngày 25/12/2023 của UBND tỉnh Hà Nam về phê duyệt điều chỉnh/ điều chỉnh cục bộ QHPK tỷ lệ 1/2000 khu đô thị Bắc Châu Giang.
- Văn bản số 264/UBND-GTXD ngày 27/01/2022 của UBND tỉnh về chủ trương nghiên cứu lập đề xuất DA.</t>
  </si>
  <si>
    <t>Cơ quan tổ chức
thực hiện đấu thầu lựa chọn nhà đầu tư</t>
  </si>
  <si>
    <t>Dự án đầu tư xây dựng Khu đô thị mới phía Đông Bắc đường Phủ Lý - Mỹ Lộc tại xã Đinh xá và xã Liêm Tiết, thành phố Phủ Lý</t>
  </si>
  <si>
    <t>Dự án đầu tư xây dựng Khu đô thị Tiên Tân, thành phố Phủ Lý</t>
  </si>
  <si>
    <t>Dự án đầu tư xây dựng Khu đô thị phía Bắc hồ Lam Hạ 1, thành phố Phủ Lý</t>
  </si>
  <si>
    <t>Dự án ĐTXD Khu đô thị kết hợp cải tạo, chỉnh trang đô thị thuộc các phường Duy Minh, phường Hoàng Đông, thị xã Duy Tiên</t>
  </si>
  <si>
    <t>Dự án ĐTXD Khu đô thị Tiên Hiệp thuộc địa bàn xã Tiên Sơn, xã Tiên Ngoại, thị xã Duy Tiên và xã Tiên Hiệp, thành phố Phủ Lý (DT-ĐT28.22)</t>
  </si>
  <si>
    <t>Dự án ĐTXD Khu đô thị Tiên Sơn thuộc địa bàn xã Tiên Sơn, xã Tiên Ngoại, thị xã Duy Tiên (DT-ĐT29.22)</t>
  </si>
  <si>
    <t xml:space="preserve">Dự án đầu tư xây dựng Khu đô thị Châu Sơn, thị xã Duy Tiên (DT-ĐT40.24), tỉnh Hà Nam
</t>
  </si>
  <si>
    <t>Dự án đầu tư xây dựng Khu đô thị Đông Nam Tiên Sơn, thị xã Duy Tiên (DT-ĐT39.24), tỉnh Hà Nam</t>
  </si>
  <si>
    <t>Dự án đầu tư xây dựng Khu đô thị Đọi Sơn, thị xã Duy Tiên (DT-ĐT38.24), tỉnh Hà Nam</t>
  </si>
  <si>
    <t>- Văn bản số 124/UBND-GTXD ngày 14/01/2021 của UBND tỉnh về việc chủ trương lập Quy hoạch và đề xuất dự án.</t>
  </si>
  <si>
    <t>Dự án đầu tư xây dựng Khu dân cư nông thôn tại thôn An Đồng, xã Đạo Lý, huyện Lý Nhân.</t>
  </si>
  <si>
    <t>Dự án đầu tư xây dựng Khu dân cư nông thôn xã Đạo Lý, huyện Lý Nhân (LN-ĐT07.22)</t>
  </si>
  <si>
    <t>- Văn bản số 616/UBND-GTXD ngày 09/3/2022 của UBND tỉnh về chủ trương lập quy hoạch phân khu và đề xuất dự án.
- Quyết định số 2128/QĐ-UBND ngày 14/11/2022 của UBND tỉnh Hà Nam phê duyệt Quy hoạch phân khu tỷ lệ 1/2000</t>
  </si>
  <si>
    <t>- Quyết định số 759/QĐ-UBND ngày 07/06/2024 của UBND tỉnh Hà Nam về việc phê duyệt QH phân khu tỷ lệ 1/2000 Khu vực phía Đông đường Cao tốc Cầu Giẽ - Ninh Bình thuộc Phân khu 6 theo đồ án Quy hoạch chung thành phố Phủ Lý.
- Văn bản số 1185/UBND-GTXD ngày 25/6/2024 của UBND tỉnh về chủ trương nghiên cứu lập đề xuất DA.</t>
  </si>
  <si>
    <t>- Văn bản số 3179/UBND-GTXD ngày 23/11/2022 của UBND tỉnh về chủ trương lập đề xuất dự án.
- Quyết định số 1484/QĐ-UBND ngày 29/7/2022 của UBND tỉnh về việc phê duyệt QH phân khu  tỷ lệ 1/2000 KĐT sinh thái, nghỉ dưỡng, giải trí TDTT (sân golf) tại các xã Liên Sơn, Thi Sơn, huyện kba (KB-PK01.21).</t>
  </si>
  <si>
    <t>- Văn bản số 3180/UBND-GTXD ngày 23/11/2022 của UBND tỉnh về chủ trương lập đề xuất dự án.
- Quyết định số 1484/QĐ-UBND ngày 29/7/2022 của UBND tỉnh về việc phê duyệt QH phân khu tỷ lệ 1/2000 KĐT sinh thái, nghỉ dưỡng, giải trí TDTT (sân golf) tại các xã Liên Sơn, Thi Sơn, huyện kba (KB-PK01.21).</t>
  </si>
  <si>
    <t>- Văn bản số 503/UBND-GTXD ngày 28/03/2024 của UBND tỉnh về điều chỉnh chủ trương đề xuất dự án.
- Quyết định 1326/QĐ-UBND ngày 15/11/2023 của UBND tỉnh về việc phê duyệt Quy hoạch phân khu tỷ lệ 1/2000 Khu đô thị, du lịch, dịch vụ phía Tây (PK5) thuộc Quy hoạch chung đô thị Kim Bảng, tỉnh Hà Nam</t>
  </si>
  <si>
    <t>- Văn bản số 1184/UBND-GTXD ngày 25/6/2024 của UBND tỉnh về chủ trương lập đề xuất dự án.
- Quyết định 674/QĐ-UBND ngày 21/6/2023 của UBND tỉnh về việc phê duyệt QHPK tỷ lệ 1/2000 Khu công nghiệp, đô thị, dịch vụ phía Bắc (PK3) thuộc Quy hoạch chung đô thị Kim Bảng, tỉnh Hà Nam.</t>
  </si>
  <si>
    <t>Dự án đầu tư xây dựng Khu đô thị phía Nam thị trấn Vĩnh Trụ, huyện Lý Nhân</t>
  </si>
  <si>
    <t>- Quyết định số 6633/QĐ-UBND ngày 07/10/2021, số 6634/QĐ-UBND ngày 07/10/2021 của UBND huyện Lý Nhân về việc phê duyệt Quy hoạch chi tiết xây dựng tỷ lệ 1/500.</t>
  </si>
  <si>
    <t>Dự án đầu tư xây dựng Khu dân cư nông thôn tại xã Thanh Phong, huyện Thanh Liêm (TL-DT.04.21)</t>
  </si>
  <si>
    <t>Đầu tư xây dựng Khu đô thị kết hợp cải tạo, chỉnh trang đô thị phía Tây QL1A, thị xã Duy Tiên</t>
  </si>
  <si>
    <t>- Quyết định số 1459/QĐ-UBND ngày 28/7/2022, số 2141/QĐ-UBND ngày 16/11/2022, số 2452/QĐ-UBND ngày 29/12/2022 của UBND tỉnh phê duyệt điều chỉnh QHPK tỷ lệ 1/2000 phường Duy Minh, Hoàng Đông, Đồng Văn, thị xã Duy Tiên;</t>
  </si>
  <si>
    <t>345/QĐ-UBND ngày 28/3/2023</t>
  </si>
  <si>
    <t>Dự án đầu tư xây dựng Khu đô thị mới kết hợp chỉnh trang khu dân cư thuộc phường Yên Bắc, phường Tiên Nội, thị xã Duy Tiên (DT-ĐT17.22)</t>
  </si>
  <si>
    <t>Dự án đầu tư xây dựng khu đô thị mới thuộc quy hoạch phân khu tỷ lệ 1/2000 khu vực phía Tây Nam cầu Yên Lệnh, tại địa bàn các xã Chuyên Ngoại, Mộc Nam và phường Châu Giang thị xã Duy Tiên (DT-ĐT11.21)</t>
  </si>
  <si>
    <t>1502/QĐ-UBND ngày 04/8/2022</t>
  </si>
  <si>
    <t>1468/QĐ-UBND ngày 28/7/2022</t>
  </si>
  <si>
    <t>1469/QĐ-UBND ngày 28/7/2022</t>
  </si>
  <si>
    <t>843/QĐ-UBND ngày 28/7/2023</t>
  </si>
  <si>
    <t>2358/QĐ-UBND  21/12/2022</t>
  </si>
  <si>
    <t>Dự án đầu tư xây dựng khu dân cư mới kết hợp chỉnh trang đô thị tổ dân phố Hoàng Lý, phường Hoàng Đông, thị xã Duy Tiên (DT-ĐT16.22)</t>
  </si>
  <si>
    <t>Dự án đầu tư xây dựng Khu nhà ở kết hợp chỉnh trang Khu dân cư tổ dân phố Hoà Trung, phường Tiên Nội, thị xã Duy Tiên (DT-ĐT14.22)</t>
  </si>
  <si>
    <t>Dự án đầu tư xây dựng Khu nhà ở kết hợp chỉnh trang đô thị Tổ dân phố Phúc Thành và Tổ dân phố Vân Kênh, phường Châu Giang, thị xã Duy Tiên (DT-ĐT25.22)</t>
  </si>
  <si>
    <t>Dự án đầu tư xây dựng Khu đô thị mới kết hợp chỉnh trang khu dân cư phía Đông Nam tổ dân phố Đôn Lương, phường Yên Bắc, thị xã Duy Tiên (DT-ĐT21.22)</t>
  </si>
  <si>
    <t>Dự án đầu tư xây dựng Khu nhà ở đô thị tại phường Hoàng Đông, thị xã Duy Tiên (DT-ĐT09.21)</t>
  </si>
  <si>
    <t>2406/QĐ-UBND ngày 26/12/2022</t>
  </si>
  <si>
    <t>2312/QĐ-UBND ngày 15/12/2022</t>
  </si>
  <si>
    <t>Dự án đầu tư xây dựng Khu đô thị mới kết hợp chỉnh trang khu dân cư tại phường Duy Minh và phường Duy Hải, thị xã Duy Tiên (DT-ĐT22.22)</t>
  </si>
  <si>
    <t>Dự án đầu tư xây dựng Khu đô thị kết hợp chỉnh trang khu dân cư phía Nam tổ dân phố Hoàng Lý, phường Hoàng Đông, thị xã Duy Tiên (DT-ĐT04.21)</t>
  </si>
  <si>
    <t>1032/QĐ-UBND ngày 11/9/2023</t>
  </si>
  <si>
    <t>Dự án đầu tư xây dựng Khu dân cư mới tại phường Yên Bắc, thị xã Duy Tiên (DT-ĐT30.22)</t>
  </si>
  <si>
    <t>1633/QĐ-UBND ngày 29/12/2023</t>
  </si>
  <si>
    <t>Dự án đầu tư xây dựng Khu nhà ở đô thị kết hợp chỉnh trang khu dân cư tổ dân phố Đông Hải, phường Duy Hải, thị xã Duy Tiên (DT-ĐT15.22)</t>
  </si>
  <si>
    <t>17/QĐ-UBND ngày 05/01/2024</t>
  </si>
  <si>
    <t>714/QĐ-UBND ngày 24/4/2024</t>
  </si>
  <si>
    <r>
      <t>Căn cứ pháp lý (</t>
    </r>
    <r>
      <rPr>
        <b/>
        <i/>
        <sz val="12"/>
        <rFont val="Times New Roman"/>
        <family val="1"/>
      </rPr>
      <t>số Quyết định chấp thuận chủ trương đầu tư dự án</t>
    </r>
    <r>
      <rPr>
        <b/>
        <sz val="12"/>
        <rFont val="Times New Roman"/>
        <family val="1"/>
      </rPr>
      <t>)</t>
    </r>
  </si>
  <si>
    <t>Dự án đầu tư xây dựng khu dân cư nông thôn mới tại xã Thanh Phong, huyện Thanh Liêm (TL-ĐT01.21)</t>
  </si>
  <si>
    <t>Ủy ban nhân dân huyện Thanh Liêm</t>
  </si>
  <si>
    <t>1440/QĐ-UBND ngày 25/7/2022</t>
  </si>
  <si>
    <t xml:space="preserve">huyện Thanh Liêm và thành phố Phủ Lý </t>
  </si>
  <si>
    <t>2352/QĐ-UBND  21/12/2022</t>
  </si>
  <si>
    <t>Sở Xây dựng</t>
  </si>
  <si>
    <t>445/QĐ-UBND ngày 24/4/2023</t>
  </si>
  <si>
    <t>2123/QĐ-UBND ngày 11/11/2022</t>
  </si>
  <si>
    <t>874/QĐ-UBND ngày 07/8/2023</t>
  </si>
  <si>
    <t>1345/QĐ-UBND ngày 20/11/2023</t>
  </si>
  <si>
    <t>Khu dân cư mới kết hợp chỉnh trang khu dân cư hiện trạng thôn Dương Cương, xã Đại Cương, Huyện Kim Bảng</t>
  </si>
  <si>
    <t>Dự án đầu tư xây dựng Khu dân cư nông thôn mới kết hợp xây dựng nhà ở xóm 7, xã Liêm Tuyền, thành phố Phủ Lý (PL-ĐT15.22)</t>
  </si>
  <si>
    <t>Dự án đầu tư xây dựng Khu đô thị mới Tây Phù Vân, thành phố Phủ Lý - khu vực phía Bắc đường Nguyễn Văn Cừ (PL-ĐT04.22)</t>
  </si>
  <si>
    <t>Dự án đầu tư xây dựng Khu dân cư nông thôn mới, kết hợp xây dựng nhà ở xóm 7 phía Đông Nam nút giao Liêm Tuyền, thành phố Phủ Lý (PL-ĐT16.22)</t>
  </si>
  <si>
    <t>Dự án đầu tư xây dựng Khu đô thị mới phía Tây QL21, thành phố Phủ Lý (PL-ĐT03.21-1)</t>
  </si>
  <si>
    <t>Dự án đầu tư xây dựng khu đô thị mới Liêm Tiết-Liêm Cần (PL-ĐT05.22-2)</t>
  </si>
  <si>
    <t>2275/QĐ-UBND ngày 09/12/2022</t>
  </si>
  <si>
    <t>Đầu tư xây dựng Khu dân cư Văn Xá 1 tại xã Văn Xá, huyện Kim Bảng (KB-ĐT44.23)</t>
  </si>
  <si>
    <t>Đầu tư xây dựng Khu dân cư mới Đặng Xá tại xã Văn Xá, huyện Kim Bảng (KB-ĐT45.23)</t>
  </si>
  <si>
    <t>1346/QĐ-UBND ngày 20/11/2023</t>
  </si>
  <si>
    <t>1347/QĐ-UBND ngày 20/11/2023</t>
  </si>
  <si>
    <t>Khu nhà ở phía Bắc đường T3 tại địa bàn xã Đồng Hóa, huyện Kim Bảng thuộc quy hoạch phân khu tỷ lệ 1/2000 Khu đất hoàn trả dự án đầu tư xây dựng tuyến đường nối đường vành đai 4 với đường vành đai 5 trên địa bàn tỉnh Hà Nam-vị trí 2 (KB-ĐT19.22-2)</t>
  </si>
  <si>
    <t>Dự án đầu tư xây dựng Khu nhà ở công nhân và nhà ở xã hội tại địa bàn các xã Đồng Hóa, Nhật Tân, Đại Cương, huyện Kim Bảng</t>
  </si>
  <si>
    <t>511/QĐ-UBND ngày 08/4/2024</t>
  </si>
  <si>
    <t>514/QĐ-UBND ngày 09/4/2024</t>
  </si>
  <si>
    <t>Dự án đầu tư xây dựng Khu dân cư nông thôn, kết hợp chỉnh trang khu dân cư hiện trạng tại xã Đồng Hóa, huyện Kim Bảng (KB-ĐT.42.22)</t>
  </si>
  <si>
    <t>Dự án đầu tư xây dựng Khu dân cư nông thôn Nông Vụ tại xã Đại Cương và xã Nhật Tân, huyện Kim Bảng (KB-ĐT.43.22)</t>
  </si>
  <si>
    <t>Dự án đầu tư xây dựng Khu dân cư nông thôn, kết hợp chỉnh trang khu dân cư hiện trạng tại xã Đại Cương và xã Nhật Tân, huyện Kim Bảng (KB-ĐT.41.22)</t>
  </si>
  <si>
    <t>986/QĐ-UBND ngày 24/7/2024</t>
  </si>
  <si>
    <t>988/QĐ-UBND ngày 24/7/2024</t>
  </si>
  <si>
    <t>987/QĐ-UBND ngày 24/7/2024</t>
  </si>
  <si>
    <t>Dự án đầu tư xây dựng Khu dân cư nông thôn tại xã Nhật Tựu, huyện Kim Bảng (KB-ĐT.17-1.22)</t>
  </si>
  <si>
    <t>Địa bàn huyện Bình Lục</t>
  </si>
  <si>
    <t>Dự án Đầu tư xây dựng khu nhà ở thuộc đô thị Thái Hà, tại xã Bắc Lý, xã Chân Lý, huyện Lý Nhân</t>
  </si>
  <si>
    <t>329/QĐ-UBND ngày 25/02/2021</t>
  </si>
  <si>
    <t>Dự án đầu tư xây dựng Khu nhà ở đô thị phía Đông thị trấn Bình Mỹ, huyện Bình Lục (BL-ĐT.01.21)</t>
  </si>
  <si>
    <t>huyện Bình Lục</t>
  </si>
  <si>
    <t>141/QĐ-UBND ngày  18/01/2023</t>
  </si>
  <si>
    <t>Ủy ban nhân dân huyện Bình Lục</t>
  </si>
  <si>
    <t>Dự án đầu tư xây dựng Khu nhà ở kết hợp chỉnh trang khu dân cư Bắc Nhân Mỹ (LN-ĐT 09.22)</t>
  </si>
  <si>
    <t>1966/QĐ-UBND ngày 24/10/2022</t>
  </si>
  <si>
    <t>ĐTXD khu nhà ở sinh thái Nhật Tân Đông, huyện Kim Bảng (KB-DT13.22)</t>
  </si>
  <si>
    <t>2305/QĐ-UBND  ngày 14/12/2022</t>
  </si>
  <si>
    <t>Dự án đầu tư xây dựng khu đô thị khu vực phía Bắc đô thị Nhân Mỹ, huyện Lý Nhân (LN-ĐT19.23)</t>
  </si>
  <si>
    <t>855/QĐ-UBND ngày 27/6/2024</t>
  </si>
  <si>
    <t>1043/QĐ-UBND ngày 31/7/2024</t>
  </si>
  <si>
    <t>1039/QĐ-UBND ngày 31/7/2024</t>
  </si>
  <si>
    <t>TỔNG SỐ DỰ ÁN</t>
  </si>
  <si>
    <t>CHƯA CÓ CHỦ TRƯƠNG ĐẦU TƯ</t>
  </si>
  <si>
    <t>ĐÃ CÓ CHỦ TRƯƠNG ĐẦU TƯ</t>
  </si>
  <si>
    <t>Dự án đầu tư xây dựng Khu dân cư nông thôn tại xã Nhật Tân, huyện Kim Bảng (KB-ĐT.17-2.22)</t>
  </si>
  <si>
    <r>
      <t>UBND huyện Lý Nhân đang trình báo cáo UBND tỉnh do điều chỉnh quy mô đường VĐ5 (t</t>
    </r>
    <r>
      <rPr>
        <i/>
        <sz val="9"/>
        <rFont val="Times New Roman"/>
        <family val="1"/>
      </rPr>
      <t>rường hợp đến kỳ họp HĐND chưa có QHCT được duyệt, bỏ ra khỏi danh mục)</t>
    </r>
  </si>
  <si>
    <r>
      <t>PHỤ LỤC 1B
 DANH MỤC CÁC KHU ĐẤT THỰC HIỆN ĐẤU THẦU DỰ ÁN KHU ĐÔ THỊ, KHU DÂN CƯ
NÔNG THÔN TRÊN ĐỊA BÀN TỈNH HÀ NAM (</t>
    </r>
    <r>
      <rPr>
        <b/>
        <i/>
        <sz val="13"/>
        <rFont val="Times New Roman"/>
        <family val="1"/>
      </rPr>
      <t>DỰ ÁN ĐÃ ĐƯỢC CHẤP THUẬN CHỦ TRƯƠNG ĐẦU TƯ</t>
    </r>
    <r>
      <rPr>
        <b/>
        <sz val="13"/>
        <rFont val="Times New Roman"/>
        <family val="1"/>
      </rPr>
      <t xml:space="preserve">)
 </t>
    </r>
    <r>
      <rPr>
        <i/>
        <sz val="13"/>
        <rFont val="Times New Roman"/>
        <family val="1"/>
      </rPr>
      <t>(Kèm theo Nghị quyết số           /NQ-HĐND ngày            /        /2024 của )</t>
    </r>
  </si>
  <si>
    <r>
      <t>PHỤ LỤC 1 A
 DANH MỤC CÁC KHU ĐẤT THỰC HIỆN ĐẤU THẦU DỰ ÁN KHU ĐÔ THỊ, KHU DÂN CƯ
NÔNG THÔN TRÊN ĐỊA BÀN TỈNH HÀ NAM (</t>
    </r>
    <r>
      <rPr>
        <b/>
        <i/>
        <sz val="13"/>
        <rFont val="Times New Roman"/>
        <family val="1"/>
      </rPr>
      <t>DỰ ÁN CHƯA CÓ CHỦ TRƯƠNG ĐẦU TƯ</t>
    </r>
    <r>
      <rPr>
        <b/>
        <sz val="13"/>
        <rFont val="Times New Roman"/>
        <family val="1"/>
      </rPr>
      <t xml:space="preserve">)
 </t>
    </r>
    <r>
      <rPr>
        <i/>
        <sz val="13"/>
        <rFont val="Times New Roman"/>
        <family val="1"/>
      </rPr>
      <t>(Kèm theo Nghị quyết số           /NQ-HĐND ngày            /        /2024 của )</t>
    </r>
  </si>
  <si>
    <t>Dự án đầu tư xây dựng Khu đô thị tại xã Nhật Tân và xã Nhật Tựu, huyện Kim Bảng (KB-ĐT48.24)</t>
  </si>
  <si>
    <t>số  DA</t>
  </si>
  <si>
    <t>Diện tích</t>
  </si>
  <si>
    <t>- Quyết định số 2127/QĐ-UBND ngày 14/11/2022 của UBND tỉnh phê duyệt QHPK tỷ lệ 1/2000 Khu vực phía Đông Bắc nút giao Phú Thứ, thuộc địa bàn thị xã Duy Tiên, thành phố Phủ Lý.
- Văn bản số 3151/UBND-GTXD ngày 22/11/2022 của UBND tỉnh về chủ trương lập đề xuất dự án.</t>
  </si>
  <si>
    <t>- Quyết định số 1459/QĐ-UBND ngày 28/7/2022, số 2141/QĐ-UBND ngày 16/11/2022 của UBND tỉnh phê duyệt điều chỉnh QHPK 1/2000 phường Duy Minh,thị xã Duy Tiên.</t>
  </si>
  <si>
    <t>- Quyết định phê duyệt QHCT số 479/QĐ-UBND ngày 25/3/2024 của UBND huyện Thanh Liêm.</t>
  </si>
  <si>
    <t>- Quyết định số 1302/QĐ-UBND ngày 29/6/2022, số 1544/QĐ-UBND ngày 25/12/2023 của UBND tỉnh về phê duyệt điều chỉnh/ điều chỉnh cục bộ QHPK tỷ lệ 1/2000 khu đô thị Bắc Châu Giang.
- Quyết định số 1049/QĐ-UBND ngày 14/9/2023 của UBND tỉnh về phê duyệt điều chỉnh QH chi tiết tỷ lệ 1/500 tỷ lệ 1/500 Chỉnh trang đô thị kết hợp xây dựng khu nhà ở phía Bắc hồ Lam Hạ 1.
- Văn bản số 1091/UBND-GTXD ngày 27/4/2022 của UBND tỉnh về chủ trương nghiên cứu lập đề xuất DA.</t>
  </si>
  <si>
    <t>- Quyết định số  2124/QĐ-UBND ngày 14/11/2022 của UBND tỉnh phê duyệt Quy hoạch phân khu tỷ lệ 1/2.000 Khu nhà ở đô thị tại các xã Đại Cương, Nhật Tân, Đồng Hóa, Nhật Tựu huyện Kim Bảng (KB-PK02.21).</t>
  </si>
  <si>
    <t>- Quyết định số 1327/QĐ-UBND ngày 15/11/2023 của UBND tỉnh về việc phê duyệt Quy hoạch phân khu tỷ lệ 1/2000 Khu dân cư mới tại địa bàn xã Văn Xá, huyện Kim Bảng (KB-PK04.21)</t>
  </si>
  <si>
    <t>Dự án đầu tư xây dựng Khu đô thị tại địa bàn xã Văn Xá, huyện Kim Bảng (KB-PK04.21)</t>
  </si>
  <si>
    <r>
      <t>UBND huyện Lý Nhân đề xuất gộp 02 dự án (</t>
    </r>
    <r>
      <rPr>
        <i/>
        <sz val="9"/>
        <rFont val="Times New Roman"/>
        <family val="1"/>
      </rPr>
      <t>Khu nhà ở phía Nam thị trấn Vĩnh Trụ vị trí 1 và Khu nhà ở phía Nam thị trấn Vĩnh trụ vị trí 2</t>
    </r>
    <r>
      <rPr>
        <sz val="9"/>
        <rFont val="Times New Roman"/>
        <family val="1"/>
      </rPr>
      <t>) thành 01 dự án; trong đó, dự án KNO phía Nam thị trấn Vĩnh Trụ vị trí 1 đã được chấp thuận CTĐT, đã hoàn thành sơ bộ NLKN và Sở KHĐT đã có báo cáo chấp thuận NĐT thực hiện dự án. Trường hợp đề xuất đưa vào danh mục DA đấu thầu, phải hoàn thiện thủ tục chấm dứt lựa chọn NĐT trước khi trình HĐND tỉnh.</t>
    </r>
  </si>
  <si>
    <t>Dự án đầu tư xây dựng Khu đô thị kết hợp chỉnh trang khu dân cư phía Nam Cầu Yên Lệnh thuộc xã Chuyên Ngoại, thị xã Duy Tiên (DT- ĐT32.23)</t>
  </si>
  <si>
    <t>2276/QĐ-UBND ngày 09/12/2022</t>
  </si>
  <si>
    <t>Tiến độ thực hiện đấu thầu</t>
  </si>
  <si>
    <t>Năm 2024</t>
  </si>
  <si>
    <t>Tiến độ thực hiện
đấu thầu</t>
  </si>
  <si>
    <t>Danh mục các khu đất thực hiện
đấu thầu dự 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</si>
</sst>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_-* #,##0.00\ _₫_-;\-* #,##0.00\ _₫_-;_-* &quot;-&quot;??\ _₫_-;_-@_-"/>
    <numFmt numFmtId="166" formatCode="#,##0.0"/>
  </numFmts>
  <fonts count="25" x14ac:knownFonts="1">
    <font>
      <sz val="11"/>
      <color theme="1"/>
      <name val="Calibri"/>
      <family val="2"/>
      <scheme val="minor"/>
    </font>
    <font>
      <sz val="13"/>
      <name val="Times New Roman"/>
      <family val="1"/>
    </font>
    <font>
      <b/>
      <sz val="13"/>
      <name val="Times New Roman"/>
      <family val="1"/>
    </font>
    <font>
      <i/>
      <sz val="13"/>
      <name val="Times New Roman"/>
      <family val="1"/>
    </font>
    <font>
      <sz val="12"/>
      <name val="Times New Roman"/>
      <family val="1"/>
    </font>
    <font>
      <b/>
      <sz val="12"/>
      <name val="Times New Roman"/>
      <family val="1"/>
    </font>
    <font>
      <b/>
      <u/>
      <sz val="13"/>
      <name val="Times New Roman"/>
      <family val="1"/>
    </font>
    <font>
      <u/>
      <sz val="13"/>
      <name val="Times New Roman"/>
      <family val="1"/>
    </font>
    <font>
      <sz val="11"/>
      <name val="Times New Roman"/>
      <family val="1"/>
    </font>
    <font>
      <b/>
      <sz val="11"/>
      <name val="Times New Roman"/>
      <family val="1"/>
    </font>
    <font>
      <sz val="10"/>
      <name val="Times New Roman"/>
      <family val="1"/>
    </font>
    <font>
      <i/>
      <sz val="11"/>
      <name val="Times New Roman"/>
      <family val="1"/>
    </font>
    <font>
      <sz val="8"/>
      <name val="Calibri"/>
      <family val="2"/>
    </font>
    <font>
      <sz val="9"/>
      <name val="Times New Roman"/>
      <family val="1"/>
    </font>
    <font>
      <i/>
      <sz val="9"/>
      <name val="Times New Roman"/>
      <family val="1"/>
    </font>
    <font>
      <b/>
      <i/>
      <sz val="12"/>
      <name val="Times New Roman"/>
      <family val="1"/>
    </font>
    <font>
      <sz val="8"/>
      <name val="Calibri"/>
      <family val="2"/>
    </font>
    <font>
      <b/>
      <i/>
      <sz val="13"/>
      <name val="Times New Roman"/>
      <family val="1"/>
    </font>
    <font>
      <sz val="12"/>
      <color theme="1"/>
      <name val="Times New Roman"/>
      <family val="2"/>
      <charset val="163"/>
    </font>
    <font>
      <sz val="13"/>
      <color theme="1"/>
      <name val="Times New Roman"/>
      <family val="1"/>
    </font>
    <font>
      <sz val="11"/>
      <color theme="1"/>
      <name val="Times New Roman"/>
      <family val="1"/>
    </font>
    <font>
      <sz val="12"/>
      <color theme="1"/>
      <name val="Times New Roman"/>
      <family val="1"/>
    </font>
    <font>
      <sz val="12"/>
      <color theme="1"/>
      <name val="Times New Roman"/>
      <family val="1"/>
      <charset val="163"/>
    </font>
    <font>
      <sz val="13"/>
      <color theme="1"/>
      <name val="Times New Roman"/>
      <family val="1"/>
      <charset val="163"/>
    </font>
    <font>
      <b/>
      <sz val="12"/>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165" fontId="18" fillId="0" borderId="0" applyFont="0" applyFill="0" applyBorder="0" applyAlignment="0" applyProtection="0"/>
    <xf numFmtId="0" fontId="18" fillId="0" borderId="0"/>
    <xf numFmtId="0" fontId="18" fillId="0" borderId="0"/>
  </cellStyleXfs>
  <cellXfs count="72">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4" fillId="0" borderId="1" xfId="0" quotePrefix="1" applyFont="1" applyBorder="1" applyAlignment="1">
      <alignment horizontal="center" vertical="center" wrapText="1"/>
    </xf>
    <xf numFmtId="0" fontId="4" fillId="0" borderId="0" xfId="0" applyFont="1" applyAlignment="1">
      <alignment horizontal="center" vertical="center"/>
    </xf>
    <xf numFmtId="0" fontId="4" fillId="0" borderId="1" xfId="2"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2" borderId="1" xfId="0" applyFont="1" applyFill="1" applyBorder="1" applyAlignment="1">
      <alignment horizontal="center"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5" fillId="0" borderId="1" xfId="0" applyFont="1" applyBorder="1" applyAlignment="1">
      <alignment horizontal="center" vertical="center" wrapText="1"/>
    </xf>
    <xf numFmtId="0" fontId="4" fillId="0" borderId="4" xfId="0" quotePrefix="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4" xfId="0" quotePrefix="1" applyFont="1" applyBorder="1" applyAlignment="1">
      <alignment horizontal="center" vertical="center" wrapText="1"/>
    </xf>
    <xf numFmtId="0" fontId="10" fillId="2"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2" borderId="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10" fillId="2" borderId="5" xfId="0" applyFont="1" applyFill="1" applyBorder="1" applyAlignment="1">
      <alignment horizontal="center" vertical="center" wrapText="1"/>
    </xf>
    <xf numFmtId="0" fontId="20" fillId="0" borderId="1" xfId="0" quotePrefix="1" applyFont="1" applyBorder="1" applyAlignment="1">
      <alignment horizontal="center" vertical="center" wrapText="1"/>
    </xf>
    <xf numFmtId="164" fontId="4" fillId="2" borderId="1" xfId="0" applyNumberFormat="1" applyFont="1" applyFill="1" applyBorder="1" applyAlignment="1">
      <alignment horizontal="center" vertical="center" wrapText="1"/>
    </xf>
    <xf numFmtId="0" fontId="21"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21" fillId="0" borderId="1" xfId="0" applyFont="1" applyBorder="1" applyAlignment="1">
      <alignment horizontal="center" vertical="center" wrapText="1"/>
    </xf>
    <xf numFmtId="0" fontId="4" fillId="0" borderId="1" xfId="0" applyFont="1" applyBorder="1" applyAlignment="1">
      <alignment horizontal="justify" vertical="center" wrapText="1"/>
    </xf>
    <xf numFmtId="165" fontId="4" fillId="0" borderId="1" xfId="1" applyFont="1" applyFill="1" applyBorder="1" applyAlignment="1">
      <alignment horizontal="center" vertical="center" wrapText="1"/>
    </xf>
    <xf numFmtId="0" fontId="8" fillId="0" borderId="1" xfId="2" quotePrefix="1" applyFont="1" applyBorder="1" applyAlignment="1">
      <alignment horizontal="center" vertical="center" wrapText="1"/>
    </xf>
    <xf numFmtId="0" fontId="21" fillId="0" borderId="1" xfId="0" applyFont="1" applyBorder="1" applyAlignment="1">
      <alignment vertical="center" wrapText="1"/>
    </xf>
    <xf numFmtId="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2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0" borderId="0" xfId="0" applyFont="1" applyAlignment="1">
      <alignment horizontal="center" vertical="center"/>
    </xf>
    <xf numFmtId="166" fontId="5" fillId="0" borderId="0" xfId="0" applyNumberFormat="1" applyFont="1" applyAlignment="1">
      <alignment horizontal="center" vertical="center"/>
    </xf>
    <xf numFmtId="0" fontId="1" fillId="0" borderId="1" xfId="0" applyFont="1" applyBorder="1" applyAlignment="1">
      <alignment horizontal="center" vertical="center"/>
    </xf>
    <xf numFmtId="166" fontId="6"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7" xfId="0" applyFont="1" applyBorder="1" applyAlignment="1">
      <alignment horizontal="center" vertical="center"/>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cellXfs>
  <cellStyles count="4">
    <cellStyle name="Comma 2" xfId="1" xr:uid="{1D3315C4-192C-4E3E-9171-EDA19ADE50CC}"/>
    <cellStyle name="Normal" xfId="0" builtinId="0"/>
    <cellStyle name="Normal 2" xfId="2" xr:uid="{9082D80F-3256-49AD-A0D1-34596FA59E9B}"/>
    <cellStyle name="Normal 4 6 2 2" xfId="3" xr:uid="{90B948F0-C515-4D06-8FAD-AD3C172DDF21}"/>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DE2B-27A1-4FB8-9C8A-21CBF110937B}">
  <dimension ref="A1:J37"/>
  <sheetViews>
    <sheetView tabSelected="1" zoomScale="145" zoomScaleNormal="145" workbookViewId="0">
      <selection activeCell="D4" sqref="D4"/>
    </sheetView>
  </sheetViews>
  <sheetFormatPr defaultColWidth="9.140625" defaultRowHeight="16.5" x14ac:dyDescent="0.25"/>
  <cols>
    <col min="1" max="1" width="5.85546875" style="1" bestFit="1" customWidth="1"/>
    <col min="2" max="2" width="36.85546875" style="2" customWidth="1"/>
    <col min="3" max="3" width="11.7109375" style="2" customWidth="1"/>
    <col min="4" max="4" width="11" style="2" customWidth="1"/>
    <col min="5" max="5" width="45.7109375" style="14" customWidth="1"/>
    <col min="6" max="6" width="12.42578125" style="14" customWidth="1"/>
    <col min="7" max="7" width="17" style="14" customWidth="1"/>
    <col min="8" max="8" width="22.85546875" style="1" customWidth="1"/>
    <col min="9" max="9" width="23.140625" style="1" customWidth="1"/>
    <col min="10" max="246" width="9.140625" style="1"/>
    <col min="247" max="248" width="0" style="1" hidden="1" customWidth="1"/>
    <col min="249" max="249" width="5.42578125" style="1" customWidth="1"/>
    <col min="250" max="250" width="25.28515625" style="1" customWidth="1"/>
    <col min="251" max="251" width="8.7109375" style="1" customWidth="1"/>
    <col min="252" max="252" width="9.7109375" style="1" customWidth="1"/>
    <col min="253" max="253" width="13" style="1" customWidth="1"/>
    <col min="254" max="254" width="16.42578125" style="1" customWidth="1"/>
    <col min="255" max="255" width="24.7109375" style="1" customWidth="1"/>
    <col min="256" max="256" width="25.7109375" style="1" customWidth="1"/>
    <col min="257" max="16384" width="9.140625" style="1"/>
  </cols>
  <sheetData>
    <row r="1" spans="1:10" ht="22.5" customHeight="1" x14ac:dyDescent="0.25">
      <c r="A1" s="68" t="s">
        <v>145</v>
      </c>
      <c r="B1" s="68"/>
      <c r="C1" s="68"/>
      <c r="D1" s="68"/>
      <c r="E1" s="68"/>
      <c r="F1" s="68"/>
      <c r="G1" s="68"/>
      <c r="H1" s="68"/>
    </row>
    <row r="2" spans="1:10" ht="48.75" customHeight="1" x14ac:dyDescent="0.25">
      <c r="A2" s="68"/>
      <c r="B2" s="68"/>
      <c r="C2" s="68"/>
      <c r="D2" s="68"/>
      <c r="E2" s="68"/>
      <c r="F2" s="68"/>
      <c r="G2" s="68"/>
      <c r="H2" s="68"/>
    </row>
    <row r="3" spans="1:10" ht="12.75" customHeight="1" x14ac:dyDescent="0.25">
      <c r="A3" s="69"/>
      <c r="B3" s="69"/>
      <c r="C3" s="69"/>
      <c r="D3" s="69"/>
      <c r="E3" s="69"/>
      <c r="F3" s="69"/>
      <c r="G3" s="69"/>
      <c r="H3" s="69"/>
    </row>
    <row r="4" spans="1:10" s="3" customFormat="1" ht="82.5" customHeight="1" x14ac:dyDescent="0.25">
      <c r="A4" s="25" t="s">
        <v>0</v>
      </c>
      <c r="B4" s="25" t="s">
        <v>162</v>
      </c>
      <c r="C4" s="25" t="s">
        <v>4</v>
      </c>
      <c r="D4" s="25" t="s">
        <v>1</v>
      </c>
      <c r="E4" s="25" t="s">
        <v>2</v>
      </c>
      <c r="F4" s="25" t="s">
        <v>159</v>
      </c>
      <c r="G4" s="25" t="s">
        <v>44</v>
      </c>
      <c r="H4" s="25" t="s">
        <v>3</v>
      </c>
    </row>
    <row r="5" spans="1:10" s="3" customFormat="1" ht="21" customHeight="1" x14ac:dyDescent="0.25">
      <c r="A5" s="11" t="s">
        <v>5</v>
      </c>
      <c r="B5" s="44" t="s">
        <v>7</v>
      </c>
      <c r="C5" s="44"/>
      <c r="D5" s="53">
        <f>SUM(D6:D13)</f>
        <v>1060.2700000000002</v>
      </c>
      <c r="E5" s="20"/>
      <c r="F5" s="24"/>
      <c r="G5" s="24"/>
      <c r="H5" s="10"/>
      <c r="J5" s="3">
        <v>6</v>
      </c>
    </row>
    <row r="6" spans="1:10" s="8" customFormat="1" ht="95.25" customHeight="1" x14ac:dyDescent="0.25">
      <c r="A6" s="4">
        <v>1</v>
      </c>
      <c r="B6" s="42" t="s">
        <v>53</v>
      </c>
      <c r="C6" s="5" t="s">
        <v>17</v>
      </c>
      <c r="D6" s="6">
        <v>265</v>
      </c>
      <c r="E6" s="29" t="s">
        <v>40</v>
      </c>
      <c r="F6" s="29" t="s">
        <v>160</v>
      </c>
      <c r="G6" s="6" t="s">
        <v>26</v>
      </c>
      <c r="H6" s="7"/>
    </row>
    <row r="7" spans="1:10" s="8" customFormat="1" ht="93" customHeight="1" x14ac:dyDescent="0.25">
      <c r="A7" s="4">
        <v>2</v>
      </c>
      <c r="B7" s="42" t="s">
        <v>52</v>
      </c>
      <c r="C7" s="5" t="s">
        <v>17</v>
      </c>
      <c r="D7" s="6">
        <v>220</v>
      </c>
      <c r="E7" s="29" t="s">
        <v>39</v>
      </c>
      <c r="F7" s="29" t="s">
        <v>160</v>
      </c>
      <c r="G7" s="6" t="s">
        <v>26</v>
      </c>
      <c r="H7" s="7"/>
    </row>
    <row r="8" spans="1:10" s="8" customFormat="1" ht="95.25" customHeight="1" x14ac:dyDescent="0.25">
      <c r="A8" s="4">
        <v>3</v>
      </c>
      <c r="B8" s="42" t="s">
        <v>51</v>
      </c>
      <c r="C8" s="5" t="s">
        <v>17</v>
      </c>
      <c r="D8" s="6">
        <v>178</v>
      </c>
      <c r="E8" s="29" t="s">
        <v>40</v>
      </c>
      <c r="F8" s="29" t="s">
        <v>160</v>
      </c>
      <c r="G8" s="6" t="s">
        <v>26</v>
      </c>
      <c r="H8" s="7"/>
    </row>
    <row r="9" spans="1:10" ht="90" x14ac:dyDescent="0.25">
      <c r="A9" s="4">
        <v>4</v>
      </c>
      <c r="B9" s="6" t="s">
        <v>50</v>
      </c>
      <c r="C9" s="5" t="s">
        <v>17</v>
      </c>
      <c r="D9" s="6">
        <v>240.33</v>
      </c>
      <c r="E9" s="29" t="s">
        <v>149</v>
      </c>
      <c r="F9" s="29" t="s">
        <v>160</v>
      </c>
      <c r="G9" s="6" t="s">
        <v>26</v>
      </c>
      <c r="H9" s="7"/>
    </row>
    <row r="10" spans="1:10" ht="90" x14ac:dyDescent="0.25">
      <c r="A10" s="4">
        <v>5</v>
      </c>
      <c r="B10" s="6" t="s">
        <v>49</v>
      </c>
      <c r="C10" s="5" t="s">
        <v>17</v>
      </c>
      <c r="D10" s="6">
        <v>98.24</v>
      </c>
      <c r="E10" s="29" t="s">
        <v>41</v>
      </c>
      <c r="F10" s="29" t="s">
        <v>160</v>
      </c>
      <c r="G10" s="6" t="s">
        <v>26</v>
      </c>
      <c r="H10" s="29"/>
    </row>
    <row r="11" spans="1:10" s="14" customFormat="1" ht="71.45" customHeight="1" x14ac:dyDescent="0.25">
      <c r="A11" s="18">
        <v>6</v>
      </c>
      <c r="B11" s="6" t="s">
        <v>48</v>
      </c>
      <c r="C11" s="5" t="s">
        <v>17</v>
      </c>
      <c r="D11" s="6">
        <v>26</v>
      </c>
      <c r="E11" s="29" t="s">
        <v>150</v>
      </c>
      <c r="F11" s="29" t="s">
        <v>160</v>
      </c>
      <c r="G11" s="6" t="s">
        <v>26</v>
      </c>
      <c r="H11" s="31"/>
    </row>
    <row r="12" spans="1:10" ht="86.25" customHeight="1" x14ac:dyDescent="0.25">
      <c r="A12" s="4">
        <v>7</v>
      </c>
      <c r="B12" s="6" t="s">
        <v>66</v>
      </c>
      <c r="C12" s="5" t="s">
        <v>17</v>
      </c>
      <c r="D12" s="6">
        <v>32.700000000000003</v>
      </c>
      <c r="E12" s="29" t="s">
        <v>67</v>
      </c>
      <c r="F12" s="29" t="s">
        <v>160</v>
      </c>
      <c r="G12" s="6" t="s">
        <v>26</v>
      </c>
      <c r="H12" s="7"/>
    </row>
    <row r="13" spans="1:10" ht="8.25" customHeight="1" x14ac:dyDescent="0.25">
      <c r="A13" s="18"/>
      <c r="B13" s="16"/>
      <c r="C13" s="6"/>
      <c r="D13" s="6"/>
      <c r="E13" s="27"/>
      <c r="F13" s="27"/>
      <c r="G13" s="6"/>
      <c r="H13" s="7"/>
    </row>
    <row r="14" spans="1:10" ht="24" customHeight="1" x14ac:dyDescent="0.25">
      <c r="A14" s="12" t="s">
        <v>6</v>
      </c>
      <c r="B14" s="45" t="s">
        <v>9</v>
      </c>
      <c r="C14" s="44"/>
      <c r="D14" s="25">
        <f>SUM(D15:D17)</f>
        <v>41.3</v>
      </c>
      <c r="E14" s="28"/>
      <c r="F14" s="28"/>
      <c r="G14" s="20"/>
      <c r="H14" s="7"/>
      <c r="J14" s="1">
        <v>1</v>
      </c>
    </row>
    <row r="15" spans="1:10" ht="135" x14ac:dyDescent="0.25">
      <c r="A15" s="33">
        <v>1</v>
      </c>
      <c r="B15" s="37" t="s">
        <v>10</v>
      </c>
      <c r="C15" s="37" t="s">
        <v>36</v>
      </c>
      <c r="D15" s="37">
        <v>28</v>
      </c>
      <c r="E15" s="38" t="s">
        <v>31</v>
      </c>
      <c r="F15" s="29" t="s">
        <v>160</v>
      </c>
      <c r="G15" s="39" t="s">
        <v>27</v>
      </c>
      <c r="H15" s="40"/>
    </row>
    <row r="16" spans="1:10" ht="86.45" customHeight="1" x14ac:dyDescent="0.25">
      <c r="A16" s="4">
        <v>2</v>
      </c>
      <c r="B16" s="43" t="s">
        <v>32</v>
      </c>
      <c r="C16" s="6" t="s">
        <v>36</v>
      </c>
      <c r="D16" s="46">
        <v>3.5</v>
      </c>
      <c r="E16" s="41" t="s">
        <v>33</v>
      </c>
      <c r="F16" s="29" t="s">
        <v>160</v>
      </c>
      <c r="G16" s="13" t="s">
        <v>27</v>
      </c>
      <c r="H16" s="36"/>
    </row>
    <row r="17" spans="1:10" ht="53.45" customHeight="1" x14ac:dyDescent="0.25">
      <c r="A17" s="4">
        <v>3</v>
      </c>
      <c r="B17" s="43" t="s">
        <v>34</v>
      </c>
      <c r="C17" s="37" t="s">
        <v>36</v>
      </c>
      <c r="D17" s="46">
        <v>9.8000000000000007</v>
      </c>
      <c r="E17" s="41" t="s">
        <v>151</v>
      </c>
      <c r="F17" s="29" t="s">
        <v>160</v>
      </c>
      <c r="G17" s="13" t="s">
        <v>27</v>
      </c>
      <c r="H17" s="36"/>
    </row>
    <row r="18" spans="1:10" ht="9" customHeight="1" x14ac:dyDescent="0.25">
      <c r="A18" s="4"/>
      <c r="B18" s="32"/>
      <c r="C18" s="6"/>
      <c r="D18" s="9"/>
      <c r="E18" s="29"/>
      <c r="F18" s="29"/>
      <c r="G18" s="13"/>
      <c r="H18" s="7"/>
    </row>
    <row r="19" spans="1:10" ht="22.5" customHeight="1" x14ac:dyDescent="0.25">
      <c r="A19" s="12" t="s">
        <v>35</v>
      </c>
      <c r="B19" s="45" t="s">
        <v>11</v>
      </c>
      <c r="C19" s="44"/>
      <c r="D19" s="25">
        <f>SUM(D20:D24)</f>
        <v>591.32000000000005</v>
      </c>
      <c r="E19" s="28"/>
      <c r="F19" s="28"/>
      <c r="G19" s="20"/>
      <c r="H19" s="7"/>
      <c r="J19" s="1">
        <v>4</v>
      </c>
    </row>
    <row r="20" spans="1:10" ht="111.75" customHeight="1" x14ac:dyDescent="0.25">
      <c r="A20" s="4">
        <v>1</v>
      </c>
      <c r="B20" s="6" t="s">
        <v>14</v>
      </c>
      <c r="C20" s="6" t="s">
        <v>16</v>
      </c>
      <c r="D20" s="6">
        <v>292</v>
      </c>
      <c r="E20" s="49" t="s">
        <v>58</v>
      </c>
      <c r="F20" s="29" t="s">
        <v>160</v>
      </c>
      <c r="G20" s="15" t="s">
        <v>28</v>
      </c>
      <c r="H20" s="7"/>
    </row>
    <row r="21" spans="1:10" ht="108" customHeight="1" x14ac:dyDescent="0.25">
      <c r="A21" s="4">
        <v>2</v>
      </c>
      <c r="B21" s="6" t="s">
        <v>15</v>
      </c>
      <c r="C21" s="6" t="s">
        <v>16</v>
      </c>
      <c r="D21" s="6">
        <v>188</v>
      </c>
      <c r="E21" s="49" t="s">
        <v>58</v>
      </c>
      <c r="F21" s="29" t="s">
        <v>160</v>
      </c>
      <c r="G21" s="15" t="s">
        <v>28</v>
      </c>
      <c r="H21" s="7"/>
    </row>
    <row r="22" spans="1:10" ht="111" customHeight="1" x14ac:dyDescent="0.25">
      <c r="A22" s="4">
        <v>3</v>
      </c>
      <c r="B22" s="47" t="s">
        <v>45</v>
      </c>
      <c r="C22" s="6" t="s">
        <v>16</v>
      </c>
      <c r="D22" s="48">
        <v>49.28</v>
      </c>
      <c r="E22" s="49" t="s">
        <v>42</v>
      </c>
      <c r="F22" s="29" t="s">
        <v>160</v>
      </c>
      <c r="G22" s="15" t="s">
        <v>28</v>
      </c>
      <c r="H22" s="7"/>
    </row>
    <row r="23" spans="1:10" ht="99.75" customHeight="1" x14ac:dyDescent="0.25">
      <c r="A23" s="4">
        <v>4</v>
      </c>
      <c r="B23" s="6" t="s">
        <v>46</v>
      </c>
      <c r="C23" s="6" t="s">
        <v>16</v>
      </c>
      <c r="D23" s="48">
        <v>41.94</v>
      </c>
      <c r="E23" s="49" t="s">
        <v>43</v>
      </c>
      <c r="F23" s="29" t="s">
        <v>160</v>
      </c>
      <c r="G23" s="15" t="s">
        <v>28</v>
      </c>
      <c r="H23" s="7"/>
    </row>
    <row r="24" spans="1:10" ht="156.75" customHeight="1" x14ac:dyDescent="0.25">
      <c r="A24" s="4">
        <v>5</v>
      </c>
      <c r="B24" s="6" t="s">
        <v>47</v>
      </c>
      <c r="C24" s="6" t="s">
        <v>16</v>
      </c>
      <c r="D24" s="48">
        <v>20.100000000000001</v>
      </c>
      <c r="E24" s="29" t="s">
        <v>152</v>
      </c>
      <c r="F24" s="29" t="s">
        <v>160</v>
      </c>
      <c r="G24" s="15" t="s">
        <v>28</v>
      </c>
      <c r="H24" s="7"/>
    </row>
    <row r="25" spans="1:10" ht="25.5" customHeight="1" x14ac:dyDescent="0.25">
      <c r="A25" s="12" t="s">
        <v>37</v>
      </c>
      <c r="B25" s="45" t="s">
        <v>12</v>
      </c>
      <c r="C25" s="44"/>
      <c r="D25" s="25">
        <f>SUM(D26:D31)</f>
        <v>493.8</v>
      </c>
      <c r="E25" s="28"/>
      <c r="F25" s="29" t="s">
        <v>160</v>
      </c>
      <c r="G25" s="20"/>
      <c r="H25" s="7"/>
      <c r="J25" s="1">
        <v>5</v>
      </c>
    </row>
    <row r="26" spans="1:10" ht="93" customHeight="1" x14ac:dyDescent="0.25">
      <c r="A26" s="4">
        <v>1</v>
      </c>
      <c r="B26" s="6" t="s">
        <v>20</v>
      </c>
      <c r="C26" s="6" t="s">
        <v>21</v>
      </c>
      <c r="D26" s="6">
        <v>292</v>
      </c>
      <c r="E26" s="41" t="s">
        <v>61</v>
      </c>
      <c r="F26" s="29" t="s">
        <v>160</v>
      </c>
      <c r="G26" s="6" t="s">
        <v>29</v>
      </c>
      <c r="H26" s="7"/>
    </row>
    <row r="27" spans="1:10" ht="117" customHeight="1" x14ac:dyDescent="0.25">
      <c r="A27" s="4">
        <v>2</v>
      </c>
      <c r="B27" s="32" t="s">
        <v>23</v>
      </c>
      <c r="C27" s="6" t="s">
        <v>21</v>
      </c>
      <c r="D27" s="6">
        <v>50</v>
      </c>
      <c r="E27" s="30" t="s">
        <v>60</v>
      </c>
      <c r="F27" s="29" t="s">
        <v>160</v>
      </c>
      <c r="G27" s="6" t="s">
        <v>29</v>
      </c>
      <c r="H27" s="7"/>
    </row>
    <row r="28" spans="1:10" ht="109.5" customHeight="1" x14ac:dyDescent="0.25">
      <c r="A28" s="4">
        <v>3</v>
      </c>
      <c r="B28" s="32" t="s">
        <v>22</v>
      </c>
      <c r="C28" s="6" t="s">
        <v>21</v>
      </c>
      <c r="D28" s="6">
        <v>66</v>
      </c>
      <c r="E28" s="30" t="s">
        <v>59</v>
      </c>
      <c r="F28" s="29" t="s">
        <v>160</v>
      </c>
      <c r="G28" s="6" t="s">
        <v>29</v>
      </c>
      <c r="H28" s="7"/>
    </row>
    <row r="29" spans="1:10" ht="96" customHeight="1" x14ac:dyDescent="0.25">
      <c r="A29" s="4">
        <v>4</v>
      </c>
      <c r="B29" s="32" t="s">
        <v>24</v>
      </c>
      <c r="C29" s="6" t="s">
        <v>21</v>
      </c>
      <c r="D29" s="6">
        <v>34</v>
      </c>
      <c r="E29" s="30" t="s">
        <v>62</v>
      </c>
      <c r="F29" s="29" t="s">
        <v>160</v>
      </c>
      <c r="G29" s="6" t="s">
        <v>29</v>
      </c>
      <c r="H29" s="7"/>
    </row>
    <row r="30" spans="1:10" ht="79.150000000000006" customHeight="1" x14ac:dyDescent="0.25">
      <c r="A30" s="65">
        <v>5</v>
      </c>
      <c r="B30" s="32" t="s">
        <v>146</v>
      </c>
      <c r="C30" s="6" t="s">
        <v>21</v>
      </c>
      <c r="D30" s="6">
        <v>20.5</v>
      </c>
      <c r="E30" s="30" t="s">
        <v>153</v>
      </c>
      <c r="F30" s="29" t="s">
        <v>160</v>
      </c>
      <c r="G30" s="6" t="s">
        <v>29</v>
      </c>
      <c r="H30" s="9"/>
    </row>
    <row r="31" spans="1:10" ht="62.45" customHeight="1" x14ac:dyDescent="0.25">
      <c r="A31" s="4">
        <v>6</v>
      </c>
      <c r="B31" s="6" t="s">
        <v>155</v>
      </c>
      <c r="C31" s="6" t="s">
        <v>21</v>
      </c>
      <c r="D31" s="52">
        <v>31.3</v>
      </c>
      <c r="E31" s="30" t="s">
        <v>154</v>
      </c>
      <c r="F31" s="29" t="s">
        <v>160</v>
      </c>
      <c r="G31" s="6" t="s">
        <v>29</v>
      </c>
      <c r="H31" s="7"/>
    </row>
    <row r="32" spans="1:10" ht="18" customHeight="1" x14ac:dyDescent="0.25">
      <c r="A32" s="12" t="s">
        <v>38</v>
      </c>
      <c r="B32" s="19" t="s">
        <v>13</v>
      </c>
      <c r="C32" s="20"/>
      <c r="D32" s="11">
        <f>SUM(D33:D36)</f>
        <v>111.94</v>
      </c>
      <c r="E32" s="28"/>
      <c r="F32" s="28"/>
      <c r="G32" s="20"/>
      <c r="H32" s="7"/>
      <c r="J32" s="1">
        <v>4</v>
      </c>
    </row>
    <row r="33" spans="1:8" ht="90" x14ac:dyDescent="0.25">
      <c r="A33" s="18">
        <v>1</v>
      </c>
      <c r="B33" s="17" t="s">
        <v>19</v>
      </c>
      <c r="C33" s="6" t="s">
        <v>18</v>
      </c>
      <c r="D33" s="6">
        <v>53.8</v>
      </c>
      <c r="E33" s="30" t="s">
        <v>57</v>
      </c>
      <c r="F33" s="29" t="s">
        <v>160</v>
      </c>
      <c r="G33" s="26" t="s">
        <v>30</v>
      </c>
      <c r="H33" s="7"/>
    </row>
    <row r="34" spans="1:8" ht="49.5" customHeight="1" x14ac:dyDescent="0.25">
      <c r="A34" s="18">
        <v>2</v>
      </c>
      <c r="B34" s="50" t="s">
        <v>55</v>
      </c>
      <c r="C34" s="6" t="s">
        <v>18</v>
      </c>
      <c r="D34" s="6">
        <v>9.9</v>
      </c>
      <c r="E34" s="29" t="s">
        <v>54</v>
      </c>
      <c r="F34" s="29" t="s">
        <v>160</v>
      </c>
      <c r="G34" s="26" t="s">
        <v>30</v>
      </c>
      <c r="H34" s="70" t="s">
        <v>143</v>
      </c>
    </row>
    <row r="35" spans="1:8" ht="48" customHeight="1" x14ac:dyDescent="0.25">
      <c r="A35" s="18">
        <v>3</v>
      </c>
      <c r="B35" s="46" t="s">
        <v>56</v>
      </c>
      <c r="C35" s="6" t="s">
        <v>18</v>
      </c>
      <c r="D35" s="6">
        <v>19.05</v>
      </c>
      <c r="E35" s="29"/>
      <c r="F35" s="29" t="s">
        <v>160</v>
      </c>
      <c r="G35" s="26" t="s">
        <v>30</v>
      </c>
      <c r="H35" s="71"/>
    </row>
    <row r="36" spans="1:8" ht="184.15" customHeight="1" x14ac:dyDescent="0.25">
      <c r="A36" s="18">
        <v>4</v>
      </c>
      <c r="B36" s="46" t="s">
        <v>63</v>
      </c>
      <c r="C36" s="6" t="s">
        <v>18</v>
      </c>
      <c r="D36" s="6">
        <v>29.19</v>
      </c>
      <c r="E36" s="29" t="s">
        <v>64</v>
      </c>
      <c r="F36" s="29" t="s">
        <v>160</v>
      </c>
      <c r="G36" s="26" t="s">
        <v>30</v>
      </c>
      <c r="H36" s="54" t="s">
        <v>156</v>
      </c>
    </row>
    <row r="37" spans="1:8" ht="25.5" customHeight="1" x14ac:dyDescent="0.25">
      <c r="A37" s="4"/>
      <c r="B37" s="21" t="s">
        <v>25</v>
      </c>
      <c r="C37" s="22"/>
      <c r="D37" s="23">
        <f>D5+D14+D19+D25+D32</f>
        <v>2298.6300000000006</v>
      </c>
      <c r="E37" s="6"/>
      <c r="F37" s="6"/>
      <c r="G37" s="6"/>
      <c r="H37" s="7"/>
    </row>
  </sheetData>
  <mergeCells count="3">
    <mergeCell ref="A1:H2"/>
    <mergeCell ref="A3:H3"/>
    <mergeCell ref="H34:H35"/>
  </mergeCells>
  <phoneticPr fontId="12" type="noConversion"/>
  <pageMargins left="0.56999999999999995" right="0.16" top="0.27" bottom="0.2" header="0.2" footer="0.15"/>
  <pageSetup paperSize="9" scale="8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9CD-D0EB-4988-9673-E9602A9D45D8}">
  <dimension ref="A1:K53"/>
  <sheetViews>
    <sheetView topLeftCell="A36" zoomScale="130" zoomScaleNormal="130" workbookViewId="0">
      <selection activeCell="F40" sqref="F40"/>
    </sheetView>
  </sheetViews>
  <sheetFormatPr defaultColWidth="9.140625" defaultRowHeight="16.5" x14ac:dyDescent="0.25"/>
  <cols>
    <col min="1" max="1" width="6.7109375" style="1" customWidth="1"/>
    <col min="2" max="2" width="47" style="2" customWidth="1"/>
    <col min="3" max="3" width="13.140625" style="2" customWidth="1"/>
    <col min="4" max="4" width="11.7109375" style="2" customWidth="1"/>
    <col min="5" max="5" width="28.140625" style="14" customWidth="1"/>
    <col min="6" max="6" width="12.28515625" style="14" customWidth="1"/>
    <col min="7" max="7" width="17.85546875" style="14" customWidth="1"/>
    <col min="8" max="8" width="18.85546875" style="1" customWidth="1"/>
    <col min="9" max="9" width="26.28515625" style="1" customWidth="1"/>
    <col min="10" max="10" width="12.7109375" style="1" customWidth="1"/>
    <col min="11" max="11" width="17.5703125" style="1" customWidth="1"/>
    <col min="12" max="246" width="9.140625" style="1"/>
    <col min="247" max="248" width="0" style="1" hidden="1" customWidth="1"/>
    <col min="249" max="249" width="5.42578125" style="1" customWidth="1"/>
    <col min="250" max="250" width="25.28515625" style="1" customWidth="1"/>
    <col min="251" max="251" width="8.7109375" style="1" customWidth="1"/>
    <col min="252" max="252" width="9.7109375" style="1" customWidth="1"/>
    <col min="253" max="253" width="13" style="1" customWidth="1"/>
    <col min="254" max="254" width="16.42578125" style="1" customWidth="1"/>
    <col min="255" max="255" width="24.7109375" style="1" customWidth="1"/>
    <col min="256" max="256" width="25.7109375" style="1" customWidth="1"/>
    <col min="257" max="16384" width="9.140625" style="1"/>
  </cols>
  <sheetData>
    <row r="1" spans="1:10" ht="22.5" customHeight="1" x14ac:dyDescent="0.25">
      <c r="A1" s="68" t="s">
        <v>144</v>
      </c>
      <c r="B1" s="68"/>
      <c r="C1" s="68"/>
      <c r="D1" s="68"/>
      <c r="E1" s="68"/>
      <c r="F1" s="68"/>
      <c r="G1" s="68"/>
      <c r="H1" s="68"/>
    </row>
    <row r="2" spans="1:10" ht="54.75" customHeight="1" x14ac:dyDescent="0.25">
      <c r="A2" s="68"/>
      <c r="B2" s="68"/>
      <c r="C2" s="68"/>
      <c r="D2" s="68"/>
      <c r="E2" s="68"/>
      <c r="F2" s="68"/>
      <c r="G2" s="68"/>
      <c r="H2" s="68"/>
    </row>
    <row r="3" spans="1:10" ht="12.75" customHeight="1" x14ac:dyDescent="0.25">
      <c r="A3" s="69"/>
      <c r="B3" s="69"/>
      <c r="C3" s="69"/>
      <c r="D3" s="69"/>
      <c r="E3" s="69"/>
      <c r="F3" s="69"/>
      <c r="G3" s="69"/>
      <c r="H3" s="69"/>
    </row>
    <row r="4" spans="1:10" s="3" customFormat="1" ht="67.5" customHeight="1" x14ac:dyDescent="0.25">
      <c r="A4" s="25" t="s">
        <v>0</v>
      </c>
      <c r="B4" s="25" t="s">
        <v>8</v>
      </c>
      <c r="C4" s="25" t="s">
        <v>4</v>
      </c>
      <c r="D4" s="25" t="s">
        <v>1</v>
      </c>
      <c r="E4" s="25" t="s">
        <v>91</v>
      </c>
      <c r="F4" s="25" t="s">
        <v>161</v>
      </c>
      <c r="G4" s="25" t="s">
        <v>44</v>
      </c>
      <c r="H4" s="25" t="s">
        <v>3</v>
      </c>
    </row>
    <row r="5" spans="1:10" s="3" customFormat="1" ht="21" customHeight="1" x14ac:dyDescent="0.25">
      <c r="A5" s="11" t="s">
        <v>5</v>
      </c>
      <c r="B5" s="44" t="s">
        <v>7</v>
      </c>
      <c r="C5" s="44"/>
      <c r="D5" s="53">
        <f>SUM(D6:D18)</f>
        <v>313.71000000000004</v>
      </c>
      <c r="E5" s="20"/>
      <c r="F5" s="24"/>
      <c r="G5" s="24"/>
      <c r="H5" s="10"/>
      <c r="J5" s="3">
        <v>6</v>
      </c>
    </row>
    <row r="6" spans="1:10" s="8" customFormat="1" ht="63" customHeight="1" x14ac:dyDescent="0.25">
      <c r="A6" s="4">
        <v>1</v>
      </c>
      <c r="B6" s="56" t="s">
        <v>69</v>
      </c>
      <c r="C6" s="5" t="s">
        <v>17</v>
      </c>
      <c r="D6" s="6">
        <v>35.869999999999997</v>
      </c>
      <c r="E6" s="57" t="s">
        <v>68</v>
      </c>
      <c r="F6" s="29" t="s">
        <v>160</v>
      </c>
      <c r="G6" s="6" t="s">
        <v>26</v>
      </c>
      <c r="H6" s="7"/>
    </row>
    <row r="7" spans="1:10" s="8" customFormat="1" ht="82.5" customHeight="1" x14ac:dyDescent="0.25">
      <c r="A7" s="4">
        <v>2</v>
      </c>
      <c r="B7" s="56" t="s">
        <v>70</v>
      </c>
      <c r="C7" s="5" t="s">
        <v>17</v>
      </c>
      <c r="D7" s="6">
        <v>48.5</v>
      </c>
      <c r="E7" s="57" t="s">
        <v>71</v>
      </c>
      <c r="F7" s="29" t="s">
        <v>160</v>
      </c>
      <c r="G7" s="6" t="s">
        <v>26</v>
      </c>
      <c r="H7" s="7"/>
    </row>
    <row r="8" spans="1:10" s="8" customFormat="1" ht="58.5" customHeight="1" x14ac:dyDescent="0.25">
      <c r="A8" s="4">
        <v>3</v>
      </c>
      <c r="B8" s="56" t="s">
        <v>76</v>
      </c>
      <c r="C8" s="5" t="s">
        <v>17</v>
      </c>
      <c r="D8" s="6">
        <v>16.5</v>
      </c>
      <c r="E8" s="57" t="s">
        <v>72</v>
      </c>
      <c r="F8" s="29" t="s">
        <v>160</v>
      </c>
      <c r="G8" s="6" t="s">
        <v>26</v>
      </c>
      <c r="H8" s="7"/>
    </row>
    <row r="9" spans="1:10" s="8" customFormat="1" ht="51.75" customHeight="1" x14ac:dyDescent="0.25">
      <c r="A9" s="4">
        <v>4</v>
      </c>
      <c r="B9" s="56" t="s">
        <v>77</v>
      </c>
      <c r="C9" s="5" t="s">
        <v>17</v>
      </c>
      <c r="D9" s="6">
        <v>11.24</v>
      </c>
      <c r="E9" s="57" t="s">
        <v>73</v>
      </c>
      <c r="F9" s="29" t="s">
        <v>160</v>
      </c>
      <c r="G9" s="6" t="s">
        <v>26</v>
      </c>
      <c r="H9" s="7"/>
    </row>
    <row r="10" spans="1:10" s="8" customFormat="1" ht="69" customHeight="1" x14ac:dyDescent="0.25">
      <c r="A10" s="4">
        <v>5</v>
      </c>
      <c r="B10" s="56" t="s">
        <v>78</v>
      </c>
      <c r="C10" s="5" t="s">
        <v>17</v>
      </c>
      <c r="D10" s="6">
        <v>5.0199999999999996</v>
      </c>
      <c r="E10" s="58" t="s">
        <v>74</v>
      </c>
      <c r="F10" s="29" t="s">
        <v>160</v>
      </c>
      <c r="G10" s="6" t="s">
        <v>26</v>
      </c>
      <c r="H10" s="7"/>
    </row>
    <row r="11" spans="1:10" s="8" customFormat="1" ht="70.5" customHeight="1" x14ac:dyDescent="0.25">
      <c r="A11" s="4">
        <v>6</v>
      </c>
      <c r="B11" s="56" t="s">
        <v>79</v>
      </c>
      <c r="C11" s="5" t="s">
        <v>17</v>
      </c>
      <c r="D11" s="6">
        <v>42.56</v>
      </c>
      <c r="E11" s="57" t="s">
        <v>75</v>
      </c>
      <c r="F11" s="29" t="s">
        <v>160</v>
      </c>
      <c r="G11" s="6" t="s">
        <v>26</v>
      </c>
      <c r="H11" s="7"/>
    </row>
    <row r="12" spans="1:10" s="8" customFormat="1" ht="57.75" customHeight="1" x14ac:dyDescent="0.25">
      <c r="A12" s="4">
        <v>7</v>
      </c>
      <c r="B12" s="56" t="s">
        <v>80</v>
      </c>
      <c r="C12" s="5" t="s">
        <v>17</v>
      </c>
      <c r="D12" s="6">
        <v>51.5</v>
      </c>
      <c r="E12" s="57" t="s">
        <v>81</v>
      </c>
      <c r="F12" s="29" t="s">
        <v>160</v>
      </c>
      <c r="G12" s="6" t="s">
        <v>26</v>
      </c>
      <c r="H12" s="7"/>
    </row>
    <row r="13" spans="1:10" s="8" customFormat="1" ht="66.75" customHeight="1" x14ac:dyDescent="0.25">
      <c r="A13" s="4">
        <v>8</v>
      </c>
      <c r="B13" s="56" t="s">
        <v>84</v>
      </c>
      <c r="C13" s="5" t="s">
        <v>17</v>
      </c>
      <c r="D13" s="6">
        <v>18.989999999999998</v>
      </c>
      <c r="E13" s="57" t="s">
        <v>82</v>
      </c>
      <c r="F13" s="29" t="s">
        <v>160</v>
      </c>
      <c r="G13" s="6" t="s">
        <v>26</v>
      </c>
      <c r="H13" s="7"/>
    </row>
    <row r="14" spans="1:10" ht="52.5" customHeight="1" x14ac:dyDescent="0.25">
      <c r="A14" s="4">
        <v>9</v>
      </c>
      <c r="B14" s="56" t="s">
        <v>83</v>
      </c>
      <c r="C14" s="5" t="s">
        <v>17</v>
      </c>
      <c r="D14" s="6">
        <v>22.5</v>
      </c>
      <c r="E14" s="58" t="s">
        <v>85</v>
      </c>
      <c r="F14" s="29" t="s">
        <v>160</v>
      </c>
      <c r="G14" s="6" t="s">
        <v>26</v>
      </c>
      <c r="H14" s="7"/>
    </row>
    <row r="15" spans="1:10" ht="42" customHeight="1" x14ac:dyDescent="0.25">
      <c r="A15" s="4">
        <v>10</v>
      </c>
      <c r="B15" s="56" t="s">
        <v>86</v>
      </c>
      <c r="C15" s="5" t="s">
        <v>17</v>
      </c>
      <c r="D15" s="6">
        <v>10.06</v>
      </c>
      <c r="E15" s="58" t="s">
        <v>87</v>
      </c>
      <c r="F15" s="29" t="s">
        <v>160</v>
      </c>
      <c r="G15" s="6" t="s">
        <v>26</v>
      </c>
      <c r="H15" s="7"/>
    </row>
    <row r="16" spans="1:10" ht="56.25" customHeight="1" x14ac:dyDescent="0.25">
      <c r="A16" s="4">
        <v>11</v>
      </c>
      <c r="B16" s="56" t="s">
        <v>88</v>
      </c>
      <c r="C16" s="5" t="s">
        <v>17</v>
      </c>
      <c r="D16" s="6">
        <v>5.37</v>
      </c>
      <c r="E16" s="58" t="s">
        <v>89</v>
      </c>
      <c r="F16" s="29" t="s">
        <v>160</v>
      </c>
      <c r="G16" s="6" t="s">
        <v>26</v>
      </c>
      <c r="H16" s="7"/>
    </row>
    <row r="17" spans="1:10" s="14" customFormat="1" ht="64.5" customHeight="1" x14ac:dyDescent="0.25">
      <c r="A17" s="4">
        <v>12</v>
      </c>
      <c r="B17" s="16" t="s">
        <v>157</v>
      </c>
      <c r="C17" s="5" t="s">
        <v>17</v>
      </c>
      <c r="D17" s="6">
        <v>45.6</v>
      </c>
      <c r="E17" s="9" t="s">
        <v>90</v>
      </c>
      <c r="F17" s="29" t="s">
        <v>160</v>
      </c>
      <c r="G17" s="6" t="s">
        <v>26</v>
      </c>
      <c r="H17" s="31"/>
    </row>
    <row r="18" spans="1:10" ht="8.25" customHeight="1" x14ac:dyDescent="0.25">
      <c r="A18" s="18"/>
      <c r="B18" s="16"/>
      <c r="C18" s="6"/>
      <c r="D18" s="6"/>
      <c r="E18" s="27"/>
      <c r="F18" s="27"/>
      <c r="G18" s="6"/>
      <c r="H18" s="7"/>
    </row>
    <row r="19" spans="1:10" ht="24" customHeight="1" x14ac:dyDescent="0.25">
      <c r="A19" s="12" t="s">
        <v>6</v>
      </c>
      <c r="B19" s="45" t="s">
        <v>9</v>
      </c>
      <c r="C19" s="44"/>
      <c r="D19" s="25">
        <f>SUM(D20:D22)</f>
        <v>67.260000000000005</v>
      </c>
      <c r="E19" s="28"/>
      <c r="F19" s="28"/>
      <c r="G19" s="20"/>
      <c r="H19" s="7"/>
      <c r="J19" s="1">
        <v>1</v>
      </c>
    </row>
    <row r="20" spans="1:10" ht="55.5" customHeight="1" x14ac:dyDescent="0.25">
      <c r="A20" s="33">
        <v>1</v>
      </c>
      <c r="B20" s="56" t="s">
        <v>92</v>
      </c>
      <c r="C20" s="37" t="s">
        <v>36</v>
      </c>
      <c r="D20" s="37">
        <v>11.4</v>
      </c>
      <c r="E20" s="57" t="s">
        <v>94</v>
      </c>
      <c r="F20" s="29" t="s">
        <v>160</v>
      </c>
      <c r="G20" s="39" t="s">
        <v>93</v>
      </c>
      <c r="H20" s="40"/>
    </row>
    <row r="21" spans="1:10" ht="59.45" customHeight="1" x14ac:dyDescent="0.25">
      <c r="A21" s="4">
        <v>2</v>
      </c>
      <c r="B21" s="34" t="s">
        <v>65</v>
      </c>
      <c r="C21" s="37" t="s">
        <v>36</v>
      </c>
      <c r="D21" s="6">
        <v>9.16</v>
      </c>
      <c r="E21" s="57" t="s">
        <v>158</v>
      </c>
      <c r="F21" s="29" t="s">
        <v>160</v>
      </c>
      <c r="G21" s="13" t="s">
        <v>27</v>
      </c>
      <c r="H21" s="35"/>
    </row>
    <row r="22" spans="1:10" ht="56.25" customHeight="1" x14ac:dyDescent="0.25">
      <c r="A22" s="4">
        <v>3</v>
      </c>
      <c r="B22" s="56" t="s">
        <v>107</v>
      </c>
      <c r="C22" s="6" t="s">
        <v>95</v>
      </c>
      <c r="D22" s="46">
        <v>46.7</v>
      </c>
      <c r="E22" s="57" t="s">
        <v>96</v>
      </c>
      <c r="F22" s="29" t="s">
        <v>160</v>
      </c>
      <c r="G22" s="13" t="s">
        <v>97</v>
      </c>
      <c r="H22" s="61"/>
    </row>
    <row r="23" spans="1:10" ht="9" customHeight="1" x14ac:dyDescent="0.25">
      <c r="A23" s="4"/>
      <c r="B23" s="32"/>
      <c r="C23" s="6"/>
      <c r="D23" s="9"/>
      <c r="E23" s="29"/>
      <c r="F23" s="29"/>
      <c r="G23" s="13"/>
      <c r="H23" s="7"/>
    </row>
    <row r="24" spans="1:10" ht="25.5" customHeight="1" x14ac:dyDescent="0.25">
      <c r="A24" s="12" t="s">
        <v>35</v>
      </c>
      <c r="B24" s="45" t="s">
        <v>11</v>
      </c>
      <c r="C24" s="44"/>
      <c r="D24" s="25">
        <f>SUM(D25:D28)</f>
        <v>52.9</v>
      </c>
      <c r="E24" s="28"/>
      <c r="F24" s="28"/>
      <c r="G24" s="20"/>
      <c r="H24" s="7"/>
      <c r="J24" s="1">
        <v>4</v>
      </c>
    </row>
    <row r="25" spans="1:10" ht="50.25" customHeight="1" x14ac:dyDescent="0.25">
      <c r="A25" s="4">
        <v>1</v>
      </c>
      <c r="B25" s="56" t="s">
        <v>103</v>
      </c>
      <c r="C25" s="6" t="s">
        <v>16</v>
      </c>
      <c r="D25" s="6">
        <v>4.12</v>
      </c>
      <c r="E25" s="57" t="s">
        <v>98</v>
      </c>
      <c r="F25" s="29" t="s">
        <v>160</v>
      </c>
      <c r="G25" s="15" t="s">
        <v>28</v>
      </c>
      <c r="H25" s="7"/>
    </row>
    <row r="26" spans="1:10" ht="48" customHeight="1" x14ac:dyDescent="0.25">
      <c r="A26" s="4">
        <v>2</v>
      </c>
      <c r="B26" s="56" t="s">
        <v>104</v>
      </c>
      <c r="C26" s="6" t="s">
        <v>16</v>
      </c>
      <c r="D26" s="6">
        <v>23.38</v>
      </c>
      <c r="E26" s="57" t="s">
        <v>99</v>
      </c>
      <c r="F26" s="29" t="s">
        <v>160</v>
      </c>
      <c r="G26" s="15" t="s">
        <v>28</v>
      </c>
      <c r="H26" s="62"/>
    </row>
    <row r="27" spans="1:10" ht="64.5" customHeight="1" x14ac:dyDescent="0.25">
      <c r="A27" s="4">
        <v>3</v>
      </c>
      <c r="B27" s="56" t="s">
        <v>105</v>
      </c>
      <c r="C27" s="6" t="s">
        <v>16</v>
      </c>
      <c r="D27" s="6">
        <v>4.4000000000000004</v>
      </c>
      <c r="E27" s="58" t="s">
        <v>100</v>
      </c>
      <c r="F27" s="29" t="s">
        <v>160</v>
      </c>
      <c r="G27" s="15" t="s">
        <v>28</v>
      </c>
      <c r="H27" s="7"/>
    </row>
    <row r="28" spans="1:10" ht="49.5" customHeight="1" x14ac:dyDescent="0.25">
      <c r="A28" s="4">
        <v>4</v>
      </c>
      <c r="B28" s="56" t="s">
        <v>106</v>
      </c>
      <c r="C28" s="6" t="s">
        <v>16</v>
      </c>
      <c r="D28" s="48">
        <v>21</v>
      </c>
      <c r="E28" s="58" t="s">
        <v>101</v>
      </c>
      <c r="F28" s="29" t="s">
        <v>160</v>
      </c>
      <c r="G28" s="15" t="s">
        <v>28</v>
      </c>
      <c r="H28" s="7"/>
    </row>
    <row r="29" spans="1:10" ht="25.5" customHeight="1" x14ac:dyDescent="0.25">
      <c r="A29" s="12" t="s">
        <v>37</v>
      </c>
      <c r="B29" s="45" t="s">
        <v>12</v>
      </c>
      <c r="C29" s="44"/>
      <c r="D29" s="25">
        <f>SUM(D30:D40)</f>
        <v>125.67000000000002</v>
      </c>
      <c r="E29" s="28"/>
      <c r="F29" s="28"/>
      <c r="G29" s="20"/>
      <c r="H29" s="7"/>
      <c r="J29" s="1">
        <v>5</v>
      </c>
    </row>
    <row r="30" spans="1:10" ht="55.5" customHeight="1" x14ac:dyDescent="0.25">
      <c r="A30" s="4">
        <v>1</v>
      </c>
      <c r="B30" s="56" t="s">
        <v>102</v>
      </c>
      <c r="C30" s="6" t="s">
        <v>21</v>
      </c>
      <c r="D30" s="6">
        <v>5.78</v>
      </c>
      <c r="E30" s="57" t="s">
        <v>108</v>
      </c>
      <c r="F30" s="29" t="s">
        <v>160</v>
      </c>
      <c r="G30" s="6" t="s">
        <v>29</v>
      </c>
      <c r="H30" s="7"/>
    </row>
    <row r="31" spans="1:10" ht="40.5" customHeight="1" x14ac:dyDescent="0.25">
      <c r="A31" s="4">
        <v>2</v>
      </c>
      <c r="B31" s="56" t="s">
        <v>133</v>
      </c>
      <c r="C31" s="6" t="s">
        <v>21</v>
      </c>
      <c r="D31" s="6">
        <v>13.3</v>
      </c>
      <c r="E31" s="57" t="s">
        <v>134</v>
      </c>
      <c r="F31" s="29" t="s">
        <v>160</v>
      </c>
      <c r="G31" s="6"/>
      <c r="H31" s="7"/>
    </row>
    <row r="32" spans="1:10" ht="40.5" customHeight="1" x14ac:dyDescent="0.25">
      <c r="A32" s="4">
        <v>3</v>
      </c>
      <c r="B32" s="56" t="s">
        <v>109</v>
      </c>
      <c r="C32" s="6" t="s">
        <v>21</v>
      </c>
      <c r="D32" s="6">
        <v>11.4</v>
      </c>
      <c r="E32" s="58" t="s">
        <v>111</v>
      </c>
      <c r="F32" s="29" t="s">
        <v>160</v>
      </c>
      <c r="G32" s="6" t="s">
        <v>29</v>
      </c>
      <c r="H32" s="7"/>
    </row>
    <row r="33" spans="1:11" ht="45" customHeight="1" x14ac:dyDescent="0.25">
      <c r="A33" s="4">
        <v>4</v>
      </c>
      <c r="B33" s="56" t="s">
        <v>110</v>
      </c>
      <c r="C33" s="6" t="s">
        <v>21</v>
      </c>
      <c r="D33" s="6">
        <v>14.4</v>
      </c>
      <c r="E33" s="58" t="s">
        <v>112</v>
      </c>
      <c r="F33" s="29" t="s">
        <v>160</v>
      </c>
      <c r="G33" s="6" t="s">
        <v>29</v>
      </c>
      <c r="H33" s="6"/>
    </row>
    <row r="34" spans="1:11" ht="99.75" customHeight="1" x14ac:dyDescent="0.25">
      <c r="A34" s="4">
        <v>5</v>
      </c>
      <c r="B34" s="56" t="s">
        <v>113</v>
      </c>
      <c r="C34" s="6" t="s">
        <v>21</v>
      </c>
      <c r="D34" s="6">
        <v>21.3</v>
      </c>
      <c r="E34" s="58" t="s">
        <v>115</v>
      </c>
      <c r="F34" s="29" t="s">
        <v>160</v>
      </c>
      <c r="G34" s="6" t="s">
        <v>29</v>
      </c>
      <c r="H34" s="7"/>
    </row>
    <row r="35" spans="1:11" ht="51.75" customHeight="1" x14ac:dyDescent="0.25">
      <c r="A35" s="4">
        <v>6</v>
      </c>
      <c r="B35" s="56" t="s">
        <v>114</v>
      </c>
      <c r="C35" s="6" t="s">
        <v>21</v>
      </c>
      <c r="D35" s="6">
        <v>5.08</v>
      </c>
      <c r="E35" s="58" t="s">
        <v>116</v>
      </c>
      <c r="F35" s="29" t="s">
        <v>160</v>
      </c>
      <c r="G35" s="6" t="s">
        <v>29</v>
      </c>
      <c r="H35" s="7"/>
    </row>
    <row r="36" spans="1:11" ht="60.75" customHeight="1" x14ac:dyDescent="0.25">
      <c r="A36" s="4">
        <v>7</v>
      </c>
      <c r="B36" s="16" t="s">
        <v>117</v>
      </c>
      <c r="C36" s="6" t="s">
        <v>21</v>
      </c>
      <c r="D36" s="6">
        <v>12.4</v>
      </c>
      <c r="E36" s="9" t="s">
        <v>120</v>
      </c>
      <c r="F36" s="29" t="s">
        <v>160</v>
      </c>
      <c r="G36" s="6" t="s">
        <v>29</v>
      </c>
      <c r="H36" s="7"/>
    </row>
    <row r="37" spans="1:11" ht="58.5" customHeight="1" x14ac:dyDescent="0.25">
      <c r="A37" s="4">
        <v>8</v>
      </c>
      <c r="B37" s="16" t="s">
        <v>118</v>
      </c>
      <c r="C37" s="6" t="s">
        <v>21</v>
      </c>
      <c r="D37" s="51">
        <v>11.6</v>
      </c>
      <c r="E37" s="9" t="s">
        <v>121</v>
      </c>
      <c r="F37" s="29" t="s">
        <v>160</v>
      </c>
      <c r="G37" s="6" t="s">
        <v>29</v>
      </c>
      <c r="H37" s="7"/>
    </row>
    <row r="38" spans="1:11" ht="65.25" customHeight="1" x14ac:dyDescent="0.25">
      <c r="A38" s="4">
        <v>9</v>
      </c>
      <c r="B38" s="16" t="s">
        <v>119</v>
      </c>
      <c r="C38" s="6" t="s">
        <v>21</v>
      </c>
      <c r="D38" s="52">
        <v>11</v>
      </c>
      <c r="E38" s="9" t="s">
        <v>122</v>
      </c>
      <c r="F38" s="29" t="s">
        <v>160</v>
      </c>
      <c r="G38" s="6" t="s">
        <v>29</v>
      </c>
      <c r="H38" s="7"/>
    </row>
    <row r="39" spans="1:11" ht="52.5" customHeight="1" x14ac:dyDescent="0.25">
      <c r="A39" s="4">
        <v>10</v>
      </c>
      <c r="B39" s="6" t="s">
        <v>123</v>
      </c>
      <c r="C39" s="6" t="s">
        <v>21</v>
      </c>
      <c r="D39" s="51">
        <v>9.8699999999999992</v>
      </c>
      <c r="E39" s="9" t="s">
        <v>137</v>
      </c>
      <c r="F39" s="29" t="s">
        <v>160</v>
      </c>
      <c r="G39" s="6" t="s">
        <v>29</v>
      </c>
      <c r="H39" s="7"/>
    </row>
    <row r="40" spans="1:11" ht="55.5" customHeight="1" x14ac:dyDescent="0.25">
      <c r="A40" s="4">
        <v>11</v>
      </c>
      <c r="B40" s="6" t="s">
        <v>142</v>
      </c>
      <c r="C40" s="6" t="s">
        <v>21</v>
      </c>
      <c r="D40" s="51">
        <v>9.5399999999999991</v>
      </c>
      <c r="E40" s="9" t="s">
        <v>138</v>
      </c>
      <c r="F40" s="29" t="s">
        <v>160</v>
      </c>
      <c r="G40" s="6" t="s">
        <v>29</v>
      </c>
      <c r="H40" s="7"/>
    </row>
    <row r="41" spans="1:11" ht="27.75" customHeight="1" x14ac:dyDescent="0.25">
      <c r="A41" s="12" t="s">
        <v>38</v>
      </c>
      <c r="B41" s="19" t="s">
        <v>13</v>
      </c>
      <c r="C41" s="20"/>
      <c r="D41" s="11">
        <f>SUM(D42:D44)</f>
        <v>318.69</v>
      </c>
      <c r="E41" s="28"/>
      <c r="F41" s="28"/>
      <c r="G41" s="20"/>
      <c r="H41" s="7"/>
      <c r="J41" s="1">
        <v>4</v>
      </c>
    </row>
    <row r="42" spans="1:11" ht="56.25" customHeight="1" x14ac:dyDescent="0.25">
      <c r="A42" s="18">
        <v>1</v>
      </c>
      <c r="B42" s="56" t="s">
        <v>125</v>
      </c>
      <c r="C42" s="6" t="s">
        <v>18</v>
      </c>
      <c r="D42" s="6">
        <v>12.4</v>
      </c>
      <c r="E42" s="57" t="s">
        <v>126</v>
      </c>
      <c r="F42" s="29" t="s">
        <v>160</v>
      </c>
      <c r="G42" s="26" t="s">
        <v>30</v>
      </c>
      <c r="H42" s="7"/>
    </row>
    <row r="43" spans="1:11" ht="56.25" customHeight="1" x14ac:dyDescent="0.25">
      <c r="A43" s="18">
        <v>2</v>
      </c>
      <c r="B43" s="56" t="s">
        <v>131</v>
      </c>
      <c r="C43" s="6" t="s">
        <v>18</v>
      </c>
      <c r="D43" s="6">
        <v>8.2899999999999991</v>
      </c>
      <c r="E43" s="57" t="s">
        <v>132</v>
      </c>
      <c r="F43" s="29" t="s">
        <v>160</v>
      </c>
      <c r="G43" s="26" t="s">
        <v>30</v>
      </c>
      <c r="H43" s="7"/>
    </row>
    <row r="44" spans="1:11" ht="49.5" customHeight="1" x14ac:dyDescent="0.25">
      <c r="A44" s="18">
        <v>3</v>
      </c>
      <c r="B44" s="16" t="s">
        <v>135</v>
      </c>
      <c r="C44" s="6" t="s">
        <v>18</v>
      </c>
      <c r="D44" s="6">
        <v>298</v>
      </c>
      <c r="E44" s="9" t="s">
        <v>136</v>
      </c>
      <c r="F44" s="29" t="s">
        <v>160</v>
      </c>
      <c r="G44" s="26" t="s">
        <v>30</v>
      </c>
      <c r="H44" s="31"/>
    </row>
    <row r="45" spans="1:11" ht="24" customHeight="1" x14ac:dyDescent="0.25">
      <c r="A45" s="59" t="s">
        <v>37</v>
      </c>
      <c r="B45" s="60" t="s">
        <v>124</v>
      </c>
      <c r="C45" s="6"/>
      <c r="D45" s="25">
        <f>D46</f>
        <v>9.8000000000000007</v>
      </c>
      <c r="E45" s="29"/>
      <c r="F45" s="30"/>
      <c r="G45" s="26"/>
      <c r="H45" s="55"/>
    </row>
    <row r="46" spans="1:11" ht="59.25" customHeight="1" x14ac:dyDescent="0.25">
      <c r="A46" s="18">
        <v>1</v>
      </c>
      <c r="B46" s="56" t="s">
        <v>127</v>
      </c>
      <c r="C46" s="6" t="s">
        <v>128</v>
      </c>
      <c r="D46" s="6">
        <v>9.8000000000000007</v>
      </c>
      <c r="E46" s="57" t="s">
        <v>129</v>
      </c>
      <c r="F46" s="29" t="s">
        <v>160</v>
      </c>
      <c r="G46" s="26" t="s">
        <v>130</v>
      </c>
      <c r="H46" s="54"/>
    </row>
    <row r="47" spans="1:11" ht="25.5" customHeight="1" x14ac:dyDescent="0.25">
      <c r="A47" s="4"/>
      <c r="B47" s="21" t="s">
        <v>25</v>
      </c>
      <c r="C47" s="22"/>
      <c r="D47" s="23">
        <f>D5+D19+D24+D29+D41+D45</f>
        <v>888.03</v>
      </c>
      <c r="E47" s="6"/>
      <c r="F47" s="6"/>
      <c r="G47" s="6"/>
      <c r="H47" s="7"/>
      <c r="I47" s="14"/>
      <c r="J47" s="14" t="s">
        <v>147</v>
      </c>
      <c r="K47" s="14" t="s">
        <v>148</v>
      </c>
    </row>
    <row r="48" spans="1:11" ht="48" customHeight="1" x14ac:dyDescent="0.25">
      <c r="I48" s="67" t="s">
        <v>140</v>
      </c>
      <c r="J48" s="67">
        <v>25</v>
      </c>
      <c r="K48" s="14">
        <v>2298.6</v>
      </c>
    </row>
    <row r="49" spans="3:11" ht="40.5" customHeight="1" x14ac:dyDescent="0.25">
      <c r="I49" s="67" t="s">
        <v>141</v>
      </c>
      <c r="J49" s="67">
        <v>34</v>
      </c>
      <c r="K49" s="14">
        <v>888</v>
      </c>
    </row>
    <row r="50" spans="3:11" ht="24" customHeight="1" x14ac:dyDescent="0.25">
      <c r="E50" s="66"/>
      <c r="F50" s="66"/>
      <c r="I50" s="67"/>
      <c r="J50" s="67"/>
      <c r="K50" s="14"/>
    </row>
    <row r="51" spans="3:11" ht="25.5" customHeight="1" x14ac:dyDescent="0.25">
      <c r="E51" s="63"/>
      <c r="F51" s="63"/>
      <c r="I51" s="67" t="s">
        <v>139</v>
      </c>
      <c r="J51" s="63">
        <f>J48+J49</f>
        <v>59</v>
      </c>
      <c r="K51" s="63">
        <f>K48+K49</f>
        <v>3186.6</v>
      </c>
    </row>
    <row r="53" spans="3:11" ht="35.25" customHeight="1" x14ac:dyDescent="0.25">
      <c r="C53" s="3"/>
      <c r="D53" s="3"/>
      <c r="E53" s="64"/>
      <c r="F53" s="64"/>
    </row>
  </sheetData>
  <mergeCells count="2">
    <mergeCell ref="A1:H2"/>
    <mergeCell ref="A3:H3"/>
  </mergeCells>
  <phoneticPr fontId="16" type="noConversion"/>
  <conditionalFormatting sqref="E20:E21">
    <cfRule type="duplicateValues" dxfId="49" priority="39"/>
  </conditionalFormatting>
  <conditionalFormatting sqref="E22">
    <cfRule type="duplicateValues" dxfId="48" priority="38"/>
  </conditionalFormatting>
  <conditionalFormatting sqref="E25">
    <cfRule type="duplicateValues" dxfId="47" priority="37"/>
  </conditionalFormatting>
  <conditionalFormatting sqref="E26">
    <cfRule type="duplicateValues" dxfId="46" priority="36"/>
  </conditionalFormatting>
  <conditionalFormatting sqref="E27">
    <cfRule type="duplicateValues" dxfId="45" priority="35"/>
  </conditionalFormatting>
  <conditionalFormatting sqref="E28">
    <cfRule type="duplicateValues" dxfId="44" priority="34"/>
  </conditionalFormatting>
  <conditionalFormatting sqref="E30">
    <cfRule type="duplicateValues" dxfId="43" priority="33"/>
  </conditionalFormatting>
  <conditionalFormatting sqref="E31">
    <cfRule type="duplicateValues" dxfId="42" priority="25"/>
  </conditionalFormatting>
  <conditionalFormatting sqref="E32:E33">
    <cfRule type="duplicateValues" dxfId="41" priority="32"/>
  </conditionalFormatting>
  <conditionalFormatting sqref="E34">
    <cfRule type="duplicateValues" dxfId="40" priority="30"/>
  </conditionalFormatting>
  <conditionalFormatting sqref="E35">
    <cfRule type="duplicateValues" dxfId="39" priority="31"/>
  </conditionalFormatting>
  <conditionalFormatting sqref="E36:E40">
    <cfRule type="duplicateValues" dxfId="38" priority="29"/>
  </conditionalFormatting>
  <conditionalFormatting sqref="E42">
    <cfRule type="duplicateValues" dxfId="37" priority="28"/>
  </conditionalFormatting>
  <conditionalFormatting sqref="E43">
    <cfRule type="duplicateValues" dxfId="36" priority="26"/>
  </conditionalFormatting>
  <conditionalFormatting sqref="E44">
    <cfRule type="duplicateValues" dxfId="35" priority="24"/>
  </conditionalFormatting>
  <conditionalFormatting sqref="E46">
    <cfRule type="duplicateValues" dxfId="34" priority="27"/>
  </conditionalFormatting>
  <conditionalFormatting sqref="E6:F6">
    <cfRule type="duplicateValues" dxfId="33" priority="51"/>
  </conditionalFormatting>
  <conditionalFormatting sqref="E7:F7">
    <cfRule type="duplicateValues" dxfId="32" priority="50"/>
  </conditionalFormatting>
  <conditionalFormatting sqref="E8:F8">
    <cfRule type="duplicateValues" dxfId="31" priority="49"/>
  </conditionalFormatting>
  <conditionalFormatting sqref="E9:F9">
    <cfRule type="duplicateValues" dxfId="30" priority="48"/>
  </conditionalFormatting>
  <conditionalFormatting sqref="E10:F10">
    <cfRule type="duplicateValues" dxfId="29" priority="47"/>
  </conditionalFormatting>
  <conditionalFormatting sqref="E11:F11">
    <cfRule type="duplicateValues" dxfId="28" priority="46"/>
  </conditionalFormatting>
  <conditionalFormatting sqref="E12:F12">
    <cfRule type="duplicateValues" dxfId="27" priority="45"/>
  </conditionalFormatting>
  <conditionalFormatting sqref="E13:F13">
    <cfRule type="duplicateValues" dxfId="26" priority="44"/>
  </conditionalFormatting>
  <conditionalFormatting sqref="E14:F14">
    <cfRule type="duplicateValues" dxfId="25" priority="43"/>
  </conditionalFormatting>
  <conditionalFormatting sqref="E15:F15">
    <cfRule type="duplicateValues" dxfId="24" priority="42"/>
  </conditionalFormatting>
  <conditionalFormatting sqref="E16:F16">
    <cfRule type="duplicateValues" dxfId="23" priority="41"/>
  </conditionalFormatting>
  <conditionalFormatting sqref="E17:F17">
    <cfRule type="duplicateValues" dxfId="22" priority="40"/>
  </conditionalFormatting>
  <conditionalFormatting sqref="F20">
    <cfRule type="duplicateValues" dxfId="21" priority="17"/>
  </conditionalFormatting>
  <conditionalFormatting sqref="F21">
    <cfRule type="duplicateValues" dxfId="20" priority="16"/>
  </conditionalFormatting>
  <conditionalFormatting sqref="F22">
    <cfRule type="duplicateValues" dxfId="19" priority="18"/>
  </conditionalFormatting>
  <conditionalFormatting sqref="F25">
    <cfRule type="duplicateValues" dxfId="18" priority="15"/>
  </conditionalFormatting>
  <conditionalFormatting sqref="F26">
    <cfRule type="duplicateValues" dxfId="17" priority="14"/>
  </conditionalFormatting>
  <conditionalFormatting sqref="F27">
    <cfRule type="duplicateValues" dxfId="16" priority="13"/>
  </conditionalFormatting>
  <conditionalFormatting sqref="F28">
    <cfRule type="duplicateValues" dxfId="15" priority="22"/>
  </conditionalFormatting>
  <conditionalFormatting sqref="F30">
    <cfRule type="duplicateValues" dxfId="14" priority="12"/>
  </conditionalFormatting>
  <conditionalFormatting sqref="F31">
    <cfRule type="duplicateValues" dxfId="13" priority="11"/>
  </conditionalFormatting>
  <conditionalFormatting sqref="F32">
    <cfRule type="duplicateValues" dxfId="12" priority="7"/>
  </conditionalFormatting>
  <conditionalFormatting sqref="F33">
    <cfRule type="duplicateValues" dxfId="11" priority="9"/>
  </conditionalFormatting>
  <conditionalFormatting sqref="F34">
    <cfRule type="duplicateValues" dxfId="10" priority="8"/>
  </conditionalFormatting>
  <conditionalFormatting sqref="F35">
    <cfRule type="duplicateValues" dxfId="9" priority="10"/>
  </conditionalFormatting>
  <conditionalFormatting sqref="F36">
    <cfRule type="duplicateValues" dxfId="8" priority="6"/>
  </conditionalFormatting>
  <conditionalFormatting sqref="F37">
    <cfRule type="duplicateValues" dxfId="7" priority="5"/>
  </conditionalFormatting>
  <conditionalFormatting sqref="F38">
    <cfRule type="duplicateValues" dxfId="6" priority="4"/>
  </conditionalFormatting>
  <conditionalFormatting sqref="F39">
    <cfRule type="duplicateValues" dxfId="5" priority="3"/>
  </conditionalFormatting>
  <conditionalFormatting sqref="F40">
    <cfRule type="duplicateValues" dxfId="4" priority="21"/>
  </conditionalFormatting>
  <conditionalFormatting sqref="F42">
    <cfRule type="duplicateValues" dxfId="3" priority="2"/>
  </conditionalFormatting>
  <conditionalFormatting sqref="F43">
    <cfRule type="duplicateValues" dxfId="2" priority="20"/>
  </conditionalFormatting>
  <conditionalFormatting sqref="F44">
    <cfRule type="duplicateValues" dxfId="1" priority="1"/>
  </conditionalFormatting>
  <conditionalFormatting sqref="F46">
    <cfRule type="duplicateValues" dxfId="0" priority="19"/>
  </conditionalFormatting>
  <pageMargins left="0.83" right="0.21" top="0.33" bottom="0.22" header="0.2" footer="0.2"/>
  <pageSetup paperSize="9" scale="85"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2C1ED9CF09817499A79D05125562027" ma:contentTypeVersion="1" ma:contentTypeDescription="Upload an image." ma:contentTypeScope="" ma:versionID="4d379d2c3c866294ca8b426bdf5da8bb">
  <xsd:schema xmlns:xsd="http://www.w3.org/2001/XMLSchema" xmlns:xs="http://www.w3.org/2001/XMLSchema" xmlns:p="http://schemas.microsoft.com/office/2006/metadata/properties" xmlns:ns1="http://schemas.microsoft.com/sharepoint/v3" xmlns:ns2="3EA0B390-C56B-4A3C-B33C-9918D08AF214" xmlns:ns3="http://schemas.microsoft.com/sharepoint/v3/fields" targetNamespace="http://schemas.microsoft.com/office/2006/metadata/properties" ma:root="true" ma:fieldsID="f7f234fe130a9b7c1e6ee33cb394d11c" ns1:_="" ns2:_="" ns3:_="">
    <xsd:import namespace="http://schemas.microsoft.com/sharepoint/v3"/>
    <xsd:import namespace="3EA0B390-C56B-4A3C-B33C-9918D08AF21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0B390-C56B-4A3C-B33C-9918D08AF21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3EA0B390-C56B-4A3C-B33C-9918D08AF21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D81BD8D-2197-4686-B24A-9AEAF8A38300}"/>
</file>

<file path=customXml/itemProps2.xml><?xml version="1.0" encoding="utf-8"?>
<ds:datastoreItem xmlns:ds="http://schemas.openxmlformats.org/officeDocument/2006/customXml" ds:itemID="{2251D4D1-B090-4F72-8E9C-B6E69361B936}"/>
</file>

<file path=customXml/itemProps3.xml><?xml version="1.0" encoding="utf-8"?>
<ds:datastoreItem xmlns:ds="http://schemas.openxmlformats.org/officeDocument/2006/customXml" ds:itemID="{D3BFE9AE-61D0-4DE2-BB27-981B73FF95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PL1A Danh muc DA dau thau</vt:lpstr>
      <vt:lpstr>PL1B</vt:lpstr>
      <vt:lpstr>'PL1A Danh muc DA dau thau'!Print_Titles</vt:lpstr>
      <vt:lpstr>PL1B!Print_Titles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keywords/>
  <dc:description/>
  <cp:lastModifiedBy>Admin</cp:lastModifiedBy>
  <cp:lastPrinted>2024-08-05T09:45:26Z</cp:lastPrinted>
  <dcterms:created xsi:type="dcterms:W3CDTF">2023-05-25T02:33:54Z</dcterms:created>
  <dcterms:modified xsi:type="dcterms:W3CDTF">2024-08-06T02:12:19Z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0x0101009148F5A04DDD49CBA7127AADA5FB792B00AADE34325A8B49CDA8BB4DB53328F21400C2C1ED9CF09817499A79D05125562027</vt:lpwstr>
  </property>
</Properties>
</file>